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график 1 курс 190631" sheetId="1" r:id="rId1"/>
    <sheet name="2 курс" sheetId="2" r:id="rId2"/>
    <sheet name="3 курс" sheetId="3" r:id="rId3"/>
    <sheet name="4курс" sheetId="4" r:id="rId4"/>
    <sheet name="Лист1" sheetId="5" r:id="rId5"/>
  </sheets>
  <definedNames>
    <definedName name="_ftn1" localSheetId="0">'график 1 курс 190631'!#REF!</definedName>
    <definedName name="_ftnref1" localSheetId="0">'график 1 курс 190631'!$BF$10</definedName>
  </definedNames>
  <calcPr fullCalcOnLoad="1"/>
</workbook>
</file>

<file path=xl/sharedStrings.xml><?xml version="1.0" encoding="utf-8"?>
<sst xmlns="http://schemas.openxmlformats.org/spreadsheetml/2006/main" count="483" uniqueCount="222">
  <si>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</si>
  <si>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</si>
  <si>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</si>
  <si>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</si>
  <si>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</si>
  <si>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</si>
  <si>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</si>
  <si>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</si>
  <si>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</si>
  <si>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</si>
  <si>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</si>
  <si>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</si>
  <si>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</si>
  <si>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</si>
  <si>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</si>
  <si>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</si>
  <si>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</si>
  <si>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</si>
  <si>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</si>
  <si>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</si>
  <si>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 xml:space="preserve">Физическая культура 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</si>
  <si>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</si>
  <si>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</si>
  <si>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</si>
  <si>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</si>
  <si>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</si>
  <si>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История</t>
  </si>
  <si>
    <t>Химия</t>
  </si>
  <si>
    <t>Математика</t>
  </si>
  <si>
    <t>Физика</t>
  </si>
  <si>
    <t xml:space="preserve"> </t>
  </si>
  <si>
    <t>Базовые дисциплины</t>
  </si>
  <si>
    <t>Профильные дисциплины</t>
  </si>
  <si>
    <t>ОГСЭ.00</t>
  </si>
  <si>
    <t>Общий гуманитарный и социально-экономический цикл</t>
  </si>
  <si>
    <t>ОГСЭ.03</t>
  </si>
  <si>
    <t>ОГСЭ.04</t>
  </si>
  <si>
    <t>П.00</t>
  </si>
  <si>
    <t>Профессиональный цикл</t>
  </si>
  <si>
    <t>ОП.00</t>
  </si>
  <si>
    <t>Общепрофессиональные дисциплины</t>
  </si>
  <si>
    <t>ПМ.00</t>
  </si>
  <si>
    <t>Профессиональные модули</t>
  </si>
  <si>
    <t>ПМ.01</t>
  </si>
  <si>
    <t>МДК.01.01</t>
  </si>
  <si>
    <t>ПМ.03</t>
  </si>
  <si>
    <t>МДК.03.01</t>
  </si>
  <si>
    <t>Учебная практика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</si>
  <si>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</si>
  <si>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</si>
  <si>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</si>
  <si>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</si>
  <si>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</si>
  <si>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Директор ГБОУ СПО РО "НКПТиУ"</t>
  </si>
  <si>
    <t>Нормативный срок обучения - 3 года 10 месяцев</t>
  </si>
  <si>
    <t>___________________________Г.Н.Григорьева</t>
  </si>
  <si>
    <t>1 КУРС</t>
  </si>
  <si>
    <t>ОБЖ</t>
  </si>
  <si>
    <t>2 КУРС</t>
  </si>
  <si>
    <t>ОГСЭ.01</t>
  </si>
  <si>
    <t>Основы философии</t>
  </si>
  <si>
    <t>ОГСЭ.05</t>
  </si>
  <si>
    <t>Русский язык и культура речи</t>
  </si>
  <si>
    <t>ОП.01</t>
  </si>
  <si>
    <t>ОП.05</t>
  </si>
  <si>
    <t>Производственная практика</t>
  </si>
  <si>
    <t>3 КУРС</t>
  </si>
  <si>
    <t>3   к  у  р  с</t>
  </si>
  <si>
    <t>ПП.03.01</t>
  </si>
  <si>
    <t>1   к  у  р  с</t>
  </si>
  <si>
    <t>4  к  у  р  с</t>
  </si>
  <si>
    <t>Информационные технологии в профессиональной деятельности</t>
  </si>
  <si>
    <t>ОП.08</t>
  </si>
  <si>
    <t>ОП.07</t>
  </si>
  <si>
    <t>ОП.10</t>
  </si>
  <si>
    <t>4 КУРС</t>
  </si>
  <si>
    <t>ПМ.04</t>
  </si>
  <si>
    <t>МДК.04.01</t>
  </si>
  <si>
    <t>Общеобразовательная подготовка</t>
  </si>
  <si>
    <t>ОП</t>
  </si>
  <si>
    <t>БД</t>
  </si>
  <si>
    <t>БД.01</t>
  </si>
  <si>
    <t>БД.02</t>
  </si>
  <si>
    <t>БД.03</t>
  </si>
  <si>
    <t>БД.04</t>
  </si>
  <si>
    <t>БД.05</t>
  </si>
  <si>
    <t>БД.06</t>
  </si>
  <si>
    <t>БД.07</t>
  </si>
  <si>
    <t>ПД</t>
  </si>
  <si>
    <t>П</t>
  </si>
  <si>
    <t>Математический и общий естественнонаучный цикл</t>
  </si>
  <si>
    <t>ЕН</t>
  </si>
  <si>
    <t>ЕН.01</t>
  </si>
  <si>
    <t>Инженерная графика</t>
  </si>
  <si>
    <t xml:space="preserve">                                                                                                                  </t>
  </si>
  <si>
    <t>ПП</t>
  </si>
  <si>
    <t>Профессиональная подготовка</t>
  </si>
  <si>
    <t>ПМ</t>
  </si>
  <si>
    <t>ОП.09</t>
  </si>
  <si>
    <t>Организация работы структурного подразделения</t>
  </si>
  <si>
    <t>Преддипломная практика</t>
  </si>
  <si>
    <t>Подготовка выпускной квалификационной работы</t>
  </si>
  <si>
    <t>Защита выпускной квалификационной работы</t>
  </si>
  <si>
    <t>ЕН.03</t>
  </si>
  <si>
    <t>ОП.06</t>
  </si>
  <si>
    <t>Охрана труда</t>
  </si>
  <si>
    <t>УП.03.01</t>
  </si>
  <si>
    <t>ЕН.02</t>
  </si>
  <si>
    <t>ОП.04</t>
  </si>
  <si>
    <t>Основы экономики, менеджмента и маркетинга</t>
  </si>
  <si>
    <t>ПП 03.01</t>
  </si>
  <si>
    <t>ПМ.05</t>
  </si>
  <si>
    <t>МДК.05.01</t>
  </si>
  <si>
    <t>Управление структурным подразделением организации</t>
  </si>
  <si>
    <t>Государственное бюджетное 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</si>
  <si>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 xml:space="preserve">  1сент .- 29 сент.</t>
  </si>
  <si>
    <t>1 окт- 27окт.</t>
  </si>
  <si>
    <t>29окт-24ноя</t>
  </si>
  <si>
    <t>26 ноя-29 дек</t>
  </si>
  <si>
    <t xml:space="preserve">  31 дек. – 5 янв.</t>
  </si>
  <si>
    <t xml:space="preserve"> 7 янв. – 26 янв.</t>
  </si>
  <si>
    <t>29 янв. - 23фев.</t>
  </si>
  <si>
    <t>25 фев. – 30 мар.</t>
  </si>
  <si>
    <t>1 апр –27 апр.</t>
  </si>
  <si>
    <t>29 апр – 25 мая</t>
  </si>
  <si>
    <t>27мая-29 июня</t>
  </si>
  <si>
    <t>1 июля. – 27 июля.</t>
  </si>
  <si>
    <t>29 июля-31 авг</t>
  </si>
  <si>
    <t>ОГСЭ.02.</t>
  </si>
  <si>
    <t>Экологические основы природоользования</t>
  </si>
  <si>
    <t>Микробиология, санитария и гигиена в пищевом производстве</t>
  </si>
  <si>
    <t>Анатомия и физиология сельскохозяйственных животных</t>
  </si>
  <si>
    <t>Биохимия и микробиология мясных продуктов</t>
  </si>
  <si>
    <t>Приемка, убой и первичная переработка скота, птицы и кролика</t>
  </si>
  <si>
    <t>Технология первичной переработки скота, птицы и кроликов</t>
  </si>
  <si>
    <t>УП 01.01</t>
  </si>
  <si>
    <t>ПМ 02</t>
  </si>
  <si>
    <t>Обработка продуктов убоя</t>
  </si>
  <si>
    <t>МДК 02.01</t>
  </si>
  <si>
    <t>Технологии обработки продуктов убоя</t>
  </si>
  <si>
    <t>УП 02.01</t>
  </si>
  <si>
    <t>ПМ 05</t>
  </si>
  <si>
    <t>Выполнение работ по профессии "Изготовитель полуфабрикатов из мяса и птицы"</t>
  </si>
  <si>
    <t>МДК 05.01</t>
  </si>
  <si>
    <t>Технология переработки мяса птицы</t>
  </si>
  <si>
    <t>УП 05.01</t>
  </si>
  <si>
    <t>по специальности среднего профессионального образования  260203 "Технология мяса и мясных продуктов", базовой подготовки</t>
  </si>
  <si>
    <t xml:space="preserve">  2 сент .- 28 сент.</t>
  </si>
  <si>
    <t>30 сен  -26 окт.</t>
  </si>
  <si>
    <t xml:space="preserve"> 28 окт- 30ноя</t>
  </si>
  <si>
    <t>2 дек. – 28 дек.</t>
  </si>
  <si>
    <t>30дек. – 4 янв.</t>
  </si>
  <si>
    <t>13 янв.– 25 янв.</t>
  </si>
  <si>
    <t>6 янв.– 11 янв.</t>
  </si>
  <si>
    <t>27 янв. - 22 фев.</t>
  </si>
  <si>
    <t>24 фев. – 29мар.</t>
  </si>
  <si>
    <t>31 марта – 26 апр.</t>
  </si>
  <si>
    <t>28 апр. – 31 мая</t>
  </si>
  <si>
    <t>2 июня – 28 июня</t>
  </si>
  <si>
    <t>30 июня. – 26 июля.</t>
  </si>
  <si>
    <t>28 июля- 30 авг.</t>
  </si>
  <si>
    <t>ОГСЭ.06</t>
  </si>
  <si>
    <t>Основы социологии и политологии</t>
  </si>
  <si>
    <t>ОП.02</t>
  </si>
  <si>
    <t>Техническая механика</t>
  </si>
  <si>
    <t>ОП.03</t>
  </si>
  <si>
    <t>Электроника и электронная техника</t>
  </si>
  <si>
    <t>Автоматизация технологических процессов</t>
  </si>
  <si>
    <t>ОП.11</t>
  </si>
  <si>
    <t>Безопасность жизнедеятельности</t>
  </si>
  <si>
    <t>Производство колбасных изделий, копченых изделий и полуфабрикатов</t>
  </si>
  <si>
    <t>Технологии производства колбасных изделий</t>
  </si>
  <si>
    <t>Выполнение работ по профессии "Изготовитель полуфабрикатов из мяса птицы"</t>
  </si>
  <si>
    <t>1 сент .- 27 сент.</t>
  </si>
  <si>
    <t>29сент. -  25 окт.</t>
  </si>
  <si>
    <t>27 ок. -29 ноября</t>
  </si>
  <si>
    <t>1 дек. – 27 дек.</t>
  </si>
  <si>
    <t>29 дек. – 3 янв.</t>
  </si>
  <si>
    <t xml:space="preserve"> 5 янв. – 31 янв.</t>
  </si>
  <si>
    <t>2 фев. - 28 фев.</t>
  </si>
  <si>
    <t>2 мар. – 28 мар.</t>
  </si>
  <si>
    <t>30 мар. – 25 апр.</t>
  </si>
  <si>
    <t>27 апр. – 30 мая</t>
  </si>
  <si>
    <t>1 июня – 27 июня</t>
  </si>
  <si>
    <t>29 июня. – 25 июля.</t>
  </si>
  <si>
    <t>27 июля - 31 авг.</t>
  </si>
  <si>
    <t xml:space="preserve">ПМ </t>
  </si>
  <si>
    <t>МДК.03.02</t>
  </si>
  <si>
    <t>Технология производства копченых изделий и полуфабрикатов</t>
  </si>
  <si>
    <t>ПП 04.01</t>
  </si>
  <si>
    <t>Государственное бюджетное  профессиональное образовательное учреждение  Ростовской области "Новочеркасский колледж промышленных технологий и управления"</t>
  </si>
  <si>
    <t>Директор ГБПОУ РО "НКПТиУ"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</si>
  <si>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</si>
  <si>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Директор ГБПОУ  РО "НКПТиУ"</t>
  </si>
  <si>
    <t>по специальности среднего профессионального образования 23.02.01"Организация перевозок и управления на транспорте", базовой подготовки</t>
  </si>
  <si>
    <t>Квалификация:Техник</t>
  </si>
  <si>
    <t>Квалификация: Техник</t>
  </si>
  <si>
    <t xml:space="preserve">Квалификация: Техник    </t>
  </si>
  <si>
    <t>30.08.2018г.</t>
  </si>
  <si>
    <t xml:space="preserve">Квалификация:Техник      </t>
  </si>
  <si>
    <t>по специальности среднего профессионального образования23.02.01  "Организация перевозок и управления на транспорте", базовой подготовки</t>
  </si>
  <si>
    <t>ПД.08</t>
  </si>
  <si>
    <t>ПД.09</t>
  </si>
  <si>
    <t>ПД.11</t>
  </si>
  <si>
    <t xml:space="preserve">  1 сент.- 30сент.</t>
  </si>
  <si>
    <t>2окт. -  28 окт.</t>
  </si>
  <si>
    <t>30ок. -25 ноя</t>
  </si>
  <si>
    <t>27 ноя – 23 дек.</t>
  </si>
  <si>
    <t xml:space="preserve">  31 дек.– 7 янв..</t>
  </si>
  <si>
    <t>25дек..– 30дек.</t>
  </si>
  <si>
    <t>8янв.- 27янв.</t>
  </si>
  <si>
    <t>26фев.– 31март.</t>
  </si>
  <si>
    <t>2 апр. – 28апр.</t>
  </si>
  <si>
    <t>30апр. -21мая</t>
  </si>
  <si>
    <t>28мая-31авг.</t>
  </si>
  <si>
    <t>Июнь-Август</t>
  </si>
  <si>
    <t>Обществознание</t>
  </si>
  <si>
    <t>ПД12</t>
  </si>
  <si>
    <t>Информатика</t>
  </si>
  <si>
    <t>Уч.прак.</t>
  </si>
  <si>
    <t>29янв.24фев.</t>
  </si>
  <si>
    <t>Февраль.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</si>
</sst>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m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7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FAD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4" borderId="13" xfId="0" applyFont="1" applyFill="1" applyBorder="1" applyAlignment="1">
      <alignment horizontal="center" wrapText="1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2" fillId="32" borderId="13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textRotation="90"/>
    </xf>
    <xf numFmtId="0" fontId="23" fillId="0" borderId="20" xfId="0" applyFont="1" applyBorder="1" applyAlignment="1">
      <alignment textRotation="90"/>
    </xf>
    <xf numFmtId="0" fontId="23" fillId="0" borderId="13" xfId="0" applyFont="1" applyBorder="1" applyAlignment="1">
      <alignment textRotation="90" wrapText="1"/>
    </xf>
    <xf numFmtId="0" fontId="23" fillId="0" borderId="10" xfId="0" applyFont="1" applyBorder="1" applyAlignment="1">
      <alignment textRotation="90" wrapText="1"/>
    </xf>
    <xf numFmtId="0" fontId="23" fillId="0" borderId="13" xfId="0" applyFont="1" applyBorder="1" applyAlignment="1">
      <alignment textRotation="90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textRotation="90"/>
    </xf>
    <xf numFmtId="0" fontId="4" fillId="0" borderId="22" xfId="42" applyFont="1" applyBorder="1" applyAlignment="1" applyProtection="1">
      <alignment horizontal="center" textRotation="90"/>
      <protection/>
    </xf>
    <xf numFmtId="0" fontId="5" fillId="0" borderId="16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23" fillId="0" borderId="21" xfId="0" applyFont="1" applyBorder="1" applyAlignment="1">
      <alignment horizontal="center" textRotation="90"/>
    </xf>
    <xf numFmtId="0" fontId="18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1" fillId="4" borderId="11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wrapText="1"/>
    </xf>
    <xf numFmtId="0" fontId="22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12" fillId="5" borderId="10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37" borderId="10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/>
    </xf>
    <xf numFmtId="0" fontId="11" fillId="30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wrapText="1"/>
    </xf>
    <xf numFmtId="0" fontId="12" fillId="39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9" fillId="41" borderId="13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wrapText="1"/>
    </xf>
    <xf numFmtId="0" fontId="22" fillId="41" borderId="11" xfId="0" applyFont="1" applyFill="1" applyBorder="1" applyAlignment="1">
      <alignment horizontal="center" vertical="center"/>
    </xf>
    <xf numFmtId="0" fontId="22" fillId="41" borderId="19" xfId="0" applyFont="1" applyFill="1" applyBorder="1" applyAlignment="1">
      <alignment horizontal="center" vertical="center"/>
    </xf>
    <xf numFmtId="0" fontId="21" fillId="41" borderId="23" xfId="0" applyFont="1" applyFill="1" applyBorder="1" applyAlignment="1">
      <alignment horizontal="center" vertical="center"/>
    </xf>
    <xf numFmtId="0" fontId="22" fillId="41" borderId="23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center" vertical="center" wrapText="1"/>
    </xf>
    <xf numFmtId="0" fontId="19" fillId="42" borderId="13" xfId="0" applyFont="1" applyFill="1" applyBorder="1" applyAlignment="1">
      <alignment horizontal="center" vertical="center"/>
    </xf>
    <xf numFmtId="0" fontId="11" fillId="42" borderId="13" xfId="0" applyFont="1" applyFill="1" applyBorder="1" applyAlignment="1">
      <alignment horizontal="center" vertical="center"/>
    </xf>
    <xf numFmtId="0" fontId="11" fillId="43" borderId="13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 wrapText="1"/>
    </xf>
    <xf numFmtId="0" fontId="11" fillId="44" borderId="11" xfId="0" applyFont="1" applyFill="1" applyBorder="1" applyAlignment="1">
      <alignment horizontal="center" vertical="center" wrapText="1"/>
    </xf>
    <xf numFmtId="0" fontId="11" fillId="44" borderId="11" xfId="0" applyFont="1" applyFill="1" applyBorder="1" applyAlignment="1">
      <alignment horizontal="center" vertical="center"/>
    </xf>
    <xf numFmtId="0" fontId="11" fillId="44" borderId="11" xfId="0" applyFont="1" applyFill="1" applyBorder="1" applyAlignment="1">
      <alignment horizontal="center"/>
    </xf>
    <xf numFmtId="0" fontId="5" fillId="44" borderId="13" xfId="0" applyFont="1" applyFill="1" applyBorder="1" applyAlignment="1">
      <alignment horizontal="center" wrapText="1"/>
    </xf>
    <xf numFmtId="0" fontId="19" fillId="44" borderId="11" xfId="0" applyFont="1" applyFill="1" applyBorder="1" applyAlignment="1">
      <alignment horizontal="center"/>
    </xf>
    <xf numFmtId="0" fontId="11" fillId="30" borderId="11" xfId="0" applyFont="1" applyFill="1" applyBorder="1" applyAlignment="1">
      <alignment horizontal="center"/>
    </xf>
    <xf numFmtId="0" fontId="0" fillId="30" borderId="13" xfId="0" applyFill="1" applyBorder="1" applyAlignment="1">
      <alignment/>
    </xf>
    <xf numFmtId="0" fontId="5" fillId="30" borderId="13" xfId="0" applyFont="1" applyFill="1" applyBorder="1" applyAlignment="1">
      <alignment horizontal="center" vertical="center"/>
    </xf>
    <xf numFmtId="0" fontId="23" fillId="30" borderId="13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/>
    </xf>
    <xf numFmtId="0" fontId="11" fillId="43" borderId="11" xfId="0" applyFont="1" applyFill="1" applyBorder="1" applyAlignment="1">
      <alignment horizontal="center"/>
    </xf>
    <xf numFmtId="0" fontId="22" fillId="45" borderId="13" xfId="0" applyFont="1" applyFill="1" applyBorder="1" applyAlignment="1">
      <alignment horizontal="center" vertical="center" wrapText="1"/>
    </xf>
    <xf numFmtId="0" fontId="11" fillId="45" borderId="11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 vertical="center" wrapText="1"/>
    </xf>
    <xf numFmtId="0" fontId="22" fillId="46" borderId="10" xfId="0" applyFont="1" applyFill="1" applyBorder="1" applyAlignment="1">
      <alignment horizontal="center" vertical="center"/>
    </xf>
    <xf numFmtId="0" fontId="22" fillId="46" borderId="13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47" borderId="11" xfId="0" applyFont="1" applyFill="1" applyBorder="1" applyAlignment="1">
      <alignment horizontal="center" vertical="center" wrapText="1"/>
    </xf>
    <xf numFmtId="0" fontId="11" fillId="47" borderId="11" xfId="0" applyFont="1" applyFill="1" applyBorder="1" applyAlignment="1">
      <alignment horizontal="center"/>
    </xf>
    <xf numFmtId="0" fontId="11" fillId="14" borderId="11" xfId="0" applyFont="1" applyFill="1" applyBorder="1" applyAlignment="1">
      <alignment horizontal="center"/>
    </xf>
    <xf numFmtId="0" fontId="22" fillId="17" borderId="11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5" fillId="48" borderId="13" xfId="0" applyFont="1" applyFill="1" applyBorder="1" applyAlignment="1">
      <alignment horizontal="center" wrapText="1"/>
    </xf>
    <xf numFmtId="0" fontId="11" fillId="48" borderId="10" xfId="0" applyFont="1" applyFill="1" applyBorder="1" applyAlignment="1">
      <alignment horizontal="center" vertical="center"/>
    </xf>
    <xf numFmtId="0" fontId="19" fillId="48" borderId="10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wrapText="1"/>
    </xf>
    <xf numFmtId="0" fontId="23" fillId="11" borderId="10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" fillId="49" borderId="13" xfId="0" applyFont="1" applyFill="1" applyBorder="1" applyAlignment="1">
      <alignment horizontal="center" wrapText="1"/>
    </xf>
    <xf numFmtId="0" fontId="21" fillId="49" borderId="11" xfId="0" applyFont="1" applyFill="1" applyBorder="1" applyAlignment="1">
      <alignment horizontal="center" vertical="center"/>
    </xf>
    <xf numFmtId="0" fontId="23" fillId="49" borderId="11" xfId="0" applyFont="1" applyFill="1" applyBorder="1" applyAlignment="1">
      <alignment horizontal="center" vertical="center"/>
    </xf>
    <xf numFmtId="0" fontId="22" fillId="49" borderId="11" xfId="0" applyFont="1" applyFill="1" applyBorder="1" applyAlignment="1">
      <alignment horizontal="center" vertical="center"/>
    </xf>
    <xf numFmtId="0" fontId="22" fillId="5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51" borderId="11" xfId="0" applyFont="1" applyFill="1" applyBorder="1" applyAlignment="1">
      <alignment horizontal="center"/>
    </xf>
    <xf numFmtId="0" fontId="11" fillId="48" borderId="13" xfId="0" applyFont="1" applyFill="1" applyBorder="1" applyAlignment="1">
      <alignment horizontal="center" vertical="center"/>
    </xf>
    <xf numFmtId="0" fontId="19" fillId="48" borderId="13" xfId="0" applyFont="1" applyFill="1" applyBorder="1" applyAlignment="1">
      <alignment horizontal="center" vertical="center"/>
    </xf>
    <xf numFmtId="0" fontId="22" fillId="52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" fillId="53" borderId="13" xfId="0" applyFont="1" applyFill="1" applyBorder="1" applyAlignment="1">
      <alignment horizontal="center" wrapText="1"/>
    </xf>
    <xf numFmtId="0" fontId="11" fillId="53" borderId="11" xfId="0" applyFont="1" applyFill="1" applyBorder="1" applyAlignment="1">
      <alignment horizontal="center" vertical="center"/>
    </xf>
    <xf numFmtId="0" fontId="19" fillId="53" borderId="11" xfId="0" applyFont="1" applyFill="1" applyBorder="1" applyAlignment="1">
      <alignment horizontal="center" vertical="center"/>
    </xf>
    <xf numFmtId="0" fontId="22" fillId="53" borderId="13" xfId="0" applyFont="1" applyFill="1" applyBorder="1" applyAlignment="1">
      <alignment horizontal="center" vertical="center"/>
    </xf>
    <xf numFmtId="0" fontId="22" fillId="53" borderId="13" xfId="0" applyFont="1" applyFill="1" applyBorder="1" applyAlignment="1">
      <alignment horizontal="center" vertical="center" wrapText="1"/>
    </xf>
    <xf numFmtId="0" fontId="11" fillId="53" borderId="11" xfId="0" applyFont="1" applyFill="1" applyBorder="1" applyAlignment="1">
      <alignment horizontal="center" vertical="center" wrapText="1"/>
    </xf>
    <xf numFmtId="0" fontId="19" fillId="53" borderId="11" xfId="0" applyFont="1" applyFill="1" applyBorder="1" applyAlignment="1">
      <alignment horizontal="center"/>
    </xf>
    <xf numFmtId="0" fontId="11" fillId="53" borderId="11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 wrapText="1"/>
    </xf>
    <xf numFmtId="0" fontId="9" fillId="30" borderId="1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5" fillId="45" borderId="13" xfId="0" applyFont="1" applyFill="1" applyBorder="1" applyAlignment="1">
      <alignment horizontal="center" wrapText="1"/>
    </xf>
    <xf numFmtId="0" fontId="22" fillId="45" borderId="11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wrapText="1"/>
    </xf>
    <xf numFmtId="0" fontId="19" fillId="36" borderId="11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2" fillId="45" borderId="19" xfId="0" applyFont="1" applyFill="1" applyBorder="1" applyAlignment="1">
      <alignment horizontal="center" vertical="center"/>
    </xf>
    <xf numFmtId="0" fontId="5" fillId="45" borderId="17" xfId="0" applyFont="1" applyFill="1" applyBorder="1" applyAlignment="1">
      <alignment horizontal="center" wrapText="1"/>
    </xf>
    <xf numFmtId="0" fontId="21" fillId="45" borderId="23" xfId="0" applyFont="1" applyFill="1" applyBorder="1" applyAlignment="1">
      <alignment horizontal="center" vertical="center"/>
    </xf>
    <xf numFmtId="0" fontId="22" fillId="45" borderId="23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19" fillId="45" borderId="13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9" fillId="40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22" fillId="35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54" borderId="13" xfId="0" applyFont="1" applyFill="1" applyBorder="1" applyAlignment="1">
      <alignment horizontal="center" vertical="center" wrapText="1"/>
    </xf>
    <xf numFmtId="0" fontId="5" fillId="54" borderId="11" xfId="0" applyFont="1" applyFill="1" applyBorder="1" applyAlignment="1">
      <alignment horizontal="center" vertical="center"/>
    </xf>
    <xf numFmtId="0" fontId="5" fillId="54" borderId="11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2" fillId="49" borderId="1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15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22" fillId="40" borderId="12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 wrapText="1"/>
    </xf>
    <xf numFmtId="0" fontId="5" fillId="40" borderId="1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28" fillId="30" borderId="13" xfId="0" applyFont="1" applyFill="1" applyBorder="1" applyAlignment="1">
      <alignment horizontal="left" vertical="center" wrapText="1"/>
    </xf>
    <xf numFmtId="0" fontId="28" fillId="30" borderId="17" xfId="0" applyFont="1" applyFill="1" applyBorder="1" applyAlignment="1">
      <alignment horizontal="left" vertical="center" wrapText="1"/>
    </xf>
    <xf numFmtId="0" fontId="28" fillId="30" borderId="19" xfId="0" applyFont="1" applyFill="1" applyBorder="1" applyAlignment="1">
      <alignment horizontal="left" vertical="center" wrapText="1"/>
    </xf>
    <xf numFmtId="0" fontId="22" fillId="36" borderId="13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8" fillId="55" borderId="11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textRotation="88"/>
    </xf>
    <xf numFmtId="0" fontId="23" fillId="0" borderId="13" xfId="0" applyFont="1" applyBorder="1" applyAlignment="1">
      <alignment horizontal="center" vertical="center" textRotation="90"/>
    </xf>
    <xf numFmtId="0" fontId="11" fillId="36" borderId="11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textRotation="90"/>
    </xf>
    <xf numFmtId="0" fontId="5" fillId="36" borderId="11" xfId="0" applyFont="1" applyFill="1" applyBorder="1" applyAlignment="1">
      <alignment horizontal="center" vertical="center" textRotation="90" wrapText="1"/>
    </xf>
    <xf numFmtId="0" fontId="12" fillId="4" borderId="11" xfId="0" applyFont="1" applyFill="1" applyBorder="1" applyAlignment="1">
      <alignment horizontal="center"/>
    </xf>
    <xf numFmtId="0" fontId="12" fillId="57" borderId="11" xfId="0" applyFont="1" applyFill="1" applyBorder="1" applyAlignment="1">
      <alignment horizontal="center"/>
    </xf>
    <xf numFmtId="0" fontId="28" fillId="58" borderId="11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/>
    </xf>
    <xf numFmtId="0" fontId="28" fillId="57" borderId="13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/>
    </xf>
    <xf numFmtId="0" fontId="28" fillId="57" borderId="11" xfId="0" applyFont="1" applyFill="1" applyBorder="1" applyAlignment="1">
      <alignment horizontal="center" vertical="center"/>
    </xf>
    <xf numFmtId="0" fontId="28" fillId="30" borderId="11" xfId="0" applyFont="1" applyFill="1" applyBorder="1" applyAlignment="1">
      <alignment horizontal="center" vertical="center" wrapText="1"/>
    </xf>
    <xf numFmtId="0" fontId="28" fillId="57" borderId="11" xfId="0" applyFont="1" applyFill="1" applyBorder="1" applyAlignment="1">
      <alignment horizontal="center" vertical="center" wrapText="1"/>
    </xf>
    <xf numFmtId="0" fontId="29" fillId="30" borderId="11" xfId="0" applyFont="1" applyFill="1" applyBorder="1" applyAlignment="1">
      <alignment horizontal="center" vertical="center" wrapText="1"/>
    </xf>
    <xf numFmtId="0" fontId="29" fillId="57" borderId="11" xfId="0" applyFont="1" applyFill="1" applyBorder="1" applyAlignment="1">
      <alignment horizontal="center" vertical="center" wrapText="1"/>
    </xf>
    <xf numFmtId="0" fontId="28" fillId="30" borderId="11" xfId="0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 vertical="center"/>
    </xf>
    <xf numFmtId="0" fontId="28" fillId="56" borderId="11" xfId="0" applyFont="1" applyFill="1" applyBorder="1" applyAlignment="1">
      <alignment horizontal="center" vertical="center" wrapText="1"/>
    </xf>
    <xf numFmtId="0" fontId="28" fillId="56" borderId="11" xfId="0" applyFont="1" applyFill="1" applyBorder="1" applyAlignment="1">
      <alignment horizontal="center" vertical="center"/>
    </xf>
    <xf numFmtId="0" fontId="28" fillId="56" borderId="10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/>
    </xf>
    <xf numFmtId="0" fontId="28" fillId="57" borderId="10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/>
    </xf>
    <xf numFmtId="0" fontId="28" fillId="55" borderId="10" xfId="0" applyFont="1" applyFill="1" applyBorder="1" applyAlignment="1">
      <alignment horizontal="center" vertical="center"/>
    </xf>
    <xf numFmtId="0" fontId="28" fillId="55" borderId="11" xfId="0" applyFont="1" applyFill="1" applyBorder="1" applyAlignment="1">
      <alignment horizontal="center" vertical="center"/>
    </xf>
    <xf numFmtId="0" fontId="28" fillId="59" borderId="1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0" borderId="17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49" borderId="17" xfId="0" applyFont="1" applyFill="1" applyBorder="1" applyAlignment="1">
      <alignment horizontal="center" vertical="center" wrapText="1"/>
    </xf>
    <xf numFmtId="0" fontId="5" fillId="49" borderId="19" xfId="0" applyFont="1" applyFill="1" applyBorder="1" applyAlignment="1">
      <alignment horizontal="center" vertical="center" wrapText="1"/>
    </xf>
    <xf numFmtId="0" fontId="28" fillId="56" borderId="17" xfId="0" applyFont="1" applyFill="1" applyBorder="1" applyAlignment="1">
      <alignment horizontal="left" vertical="center" wrapText="1"/>
    </xf>
    <xf numFmtId="0" fontId="28" fillId="56" borderId="19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vertical="center" textRotation="92" wrapText="1"/>
    </xf>
    <xf numFmtId="0" fontId="23" fillId="0" borderId="20" xfId="0" applyFont="1" applyBorder="1" applyAlignment="1">
      <alignment vertical="center" textRotation="92" wrapText="1"/>
    </xf>
    <xf numFmtId="0" fontId="23" fillId="0" borderId="10" xfId="0" applyFont="1" applyBorder="1" applyAlignment="1">
      <alignment vertical="center" textRotation="92" wrapText="1"/>
    </xf>
    <xf numFmtId="0" fontId="19" fillId="0" borderId="0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29" fillId="30" borderId="13" xfId="0" applyFont="1" applyFill="1" applyBorder="1" applyAlignment="1">
      <alignment horizontal="left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9" fillId="30" borderId="17" xfId="0" applyFont="1" applyFill="1" applyBorder="1" applyAlignment="1">
      <alignment horizontal="left" vertical="center" wrapText="1"/>
    </xf>
    <xf numFmtId="0" fontId="29" fillId="30" borderId="19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56" borderId="17" xfId="0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center" vertical="center" wrapText="1"/>
    </xf>
    <xf numFmtId="0" fontId="6" fillId="49" borderId="13" xfId="0" applyFont="1" applyFill="1" applyBorder="1" applyAlignment="1">
      <alignment horizontal="center" vertical="center" wrapText="1"/>
    </xf>
    <xf numFmtId="0" fontId="28" fillId="30" borderId="13" xfId="0" applyFont="1" applyFill="1" applyBorder="1" applyAlignment="1">
      <alignment horizontal="left" vertical="center" wrapText="1"/>
    </xf>
    <xf numFmtId="0" fontId="28" fillId="30" borderId="17" xfId="0" applyFont="1" applyFill="1" applyBorder="1" applyAlignment="1">
      <alignment horizontal="left" vertical="center" wrapText="1"/>
    </xf>
    <xf numFmtId="0" fontId="28" fillId="30" borderId="19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6" fillId="30" borderId="17" xfId="0" applyFont="1" applyFill="1" applyBorder="1" applyAlignment="1">
      <alignment horizontal="center" vertical="center" wrapText="1"/>
    </xf>
    <xf numFmtId="0" fontId="6" fillId="30" borderId="19" xfId="0" applyFont="1" applyFill="1" applyBorder="1" applyAlignment="1">
      <alignment horizontal="center" vertical="center" wrapText="1"/>
    </xf>
    <xf numFmtId="0" fontId="5" fillId="49" borderId="13" xfId="0" applyFont="1" applyFill="1" applyBorder="1" applyAlignment="1">
      <alignment horizontal="center" vertical="center" wrapText="1"/>
    </xf>
    <xf numFmtId="0" fontId="15" fillId="49" borderId="17" xfId="0" applyFont="1" applyFill="1" applyBorder="1" applyAlignment="1">
      <alignment horizontal="center" vertical="center" wrapText="1"/>
    </xf>
    <xf numFmtId="0" fontId="15" fillId="49" borderId="19" xfId="0" applyFont="1" applyFill="1" applyBorder="1" applyAlignment="1">
      <alignment horizontal="center" vertical="center" wrapText="1"/>
    </xf>
    <xf numFmtId="0" fontId="5" fillId="53" borderId="17" xfId="0" applyFont="1" applyFill="1" applyBorder="1" applyAlignment="1">
      <alignment horizontal="center" vertical="center" wrapText="1"/>
    </xf>
    <xf numFmtId="0" fontId="0" fillId="53" borderId="19" xfId="0" applyFill="1" applyBorder="1" applyAlignment="1">
      <alignment/>
    </xf>
    <xf numFmtId="0" fontId="5" fillId="11" borderId="17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15" fillId="30" borderId="13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 horizontal="center" vertical="center" wrapText="1"/>
    </xf>
    <xf numFmtId="0" fontId="5" fillId="48" borderId="13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wrapText="1"/>
    </xf>
    <xf numFmtId="0" fontId="6" fillId="32" borderId="2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53" borderId="13" xfId="0" applyFont="1" applyFill="1" applyBorder="1" applyAlignment="1">
      <alignment horizontal="center" vertical="center" wrapText="1"/>
    </xf>
    <xf numFmtId="0" fontId="2" fillId="53" borderId="13" xfId="0" applyFont="1" applyFill="1" applyBorder="1" applyAlignment="1">
      <alignment horizontal="center" vertical="center" wrapText="1"/>
    </xf>
    <xf numFmtId="0" fontId="5" fillId="53" borderId="13" xfId="0" applyFont="1" applyFill="1" applyBorder="1" applyAlignment="1">
      <alignment horizontal="center" vertical="center" wrapText="1"/>
    </xf>
    <xf numFmtId="0" fontId="2" fillId="49" borderId="17" xfId="0" applyFont="1" applyFill="1" applyBorder="1" applyAlignment="1">
      <alignment horizontal="center" vertical="center" wrapText="1"/>
    </xf>
    <xf numFmtId="0" fontId="2" fillId="49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6" fillId="54" borderId="17" xfId="0" applyFont="1" applyFill="1" applyBorder="1" applyAlignment="1">
      <alignment horizontal="center" vertical="center" wrapText="1"/>
    </xf>
    <xf numFmtId="0" fontId="6" fillId="54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30" borderId="22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6" fillId="32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3" fillId="45" borderId="13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0" fillId="47" borderId="32" xfId="0" applyFill="1" applyBorder="1" applyAlignment="1">
      <alignment horizontal="center" wrapText="1"/>
    </xf>
    <xf numFmtId="0" fontId="0" fillId="47" borderId="15" xfId="0" applyFill="1" applyBorder="1" applyAlignment="1">
      <alignment horizontal="center" wrapText="1"/>
    </xf>
    <xf numFmtId="0" fontId="6" fillId="15" borderId="16" xfId="0" applyFont="1" applyFill="1" applyBorder="1" applyAlignment="1">
      <alignment horizontal="center" vertical="center" wrapText="1"/>
    </xf>
    <xf numFmtId="0" fontId="0" fillId="15" borderId="32" xfId="0" applyFill="1" applyBorder="1" applyAlignment="1">
      <alignment horizontal="center" wrapText="1"/>
    </xf>
    <xf numFmtId="0" fontId="0" fillId="15" borderId="15" xfId="0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44" borderId="22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41" borderId="22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0" fillId="38" borderId="32" xfId="0" applyFill="1" applyBorder="1" applyAlignment="1">
      <alignment horizontal="center" wrapText="1"/>
    </xf>
    <xf numFmtId="0" fontId="0" fillId="38" borderId="15" xfId="0" applyFill="1" applyBorder="1" applyAlignment="1">
      <alignment horizontal="center" wrapText="1"/>
    </xf>
    <xf numFmtId="0" fontId="2" fillId="44" borderId="17" xfId="0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9"/>
  <sheetViews>
    <sheetView tabSelected="1" zoomScale="90" zoomScaleNormal="90" zoomScaleSheetLayoutView="100" zoomScalePageLayoutView="0" workbookViewId="0" topLeftCell="A9">
      <selection activeCell="AQ41" sqref="AQ41"/>
    </sheetView>
  </sheetViews>
  <sheetFormatPr defaultColWidth="9.140625" defaultRowHeight="15"/>
  <cols>
    <col min="1" max="1" width="3.8515625" style="5" customWidth="1"/>
    <col min="2" max="2" width="8.140625" style="5" customWidth="1"/>
    <col min="3" max="3" width="18.28125" style="5" customWidth="1"/>
    <col min="4" max="4" width="9.140625" style="5" customWidth="1"/>
    <col min="5" max="6" width="3.00390625" style="0" customWidth="1"/>
    <col min="7" max="8" width="3.140625" style="0" customWidth="1"/>
    <col min="9" max="9" width="3.00390625" style="0" customWidth="1"/>
    <col min="10" max="10" width="3.57421875" style="0" customWidth="1"/>
    <col min="11" max="11" width="3.28125" style="0" customWidth="1"/>
    <col min="12" max="12" width="3.57421875" style="0" customWidth="1"/>
    <col min="13" max="13" width="3.421875" style="0" customWidth="1"/>
    <col min="14" max="14" width="4.140625" style="0" customWidth="1"/>
    <col min="15" max="16" width="3.140625" style="0" customWidth="1"/>
    <col min="17" max="17" width="3.00390625" style="0" customWidth="1"/>
    <col min="18" max="18" width="3.8515625" style="0" customWidth="1"/>
    <col min="19" max="19" width="3.28125" style="0" customWidth="1"/>
    <col min="20" max="20" width="3.140625" style="0" customWidth="1"/>
    <col min="21" max="21" width="5.57421875" style="0" customWidth="1"/>
    <col min="22" max="22" width="5.140625" style="0" customWidth="1"/>
    <col min="23" max="23" width="4.140625" style="0" customWidth="1"/>
    <col min="24" max="24" width="3.421875" style="0" customWidth="1"/>
    <col min="25" max="25" width="3.8515625" style="0" customWidth="1"/>
    <col min="26" max="26" width="3.57421875" style="0" customWidth="1"/>
    <col min="27" max="27" width="4.00390625" style="0" customWidth="1"/>
    <col min="28" max="28" width="3.421875" style="0" customWidth="1"/>
    <col min="29" max="29" width="3.57421875" style="0" customWidth="1"/>
    <col min="30" max="30" width="3.8515625" style="0" customWidth="1"/>
    <col min="31" max="31" width="3.28125" style="0" customWidth="1"/>
    <col min="32" max="32" width="3.8515625" style="0" customWidth="1"/>
    <col min="33" max="34" width="3.421875" style="0" customWidth="1"/>
    <col min="35" max="35" width="3.57421875" style="0" customWidth="1"/>
    <col min="36" max="36" width="2.8515625" style="0" customWidth="1"/>
    <col min="37" max="38" width="3.28125" style="0" customWidth="1"/>
    <col min="39" max="39" width="3.140625" style="0" customWidth="1"/>
    <col min="40" max="40" width="3.00390625" style="0" customWidth="1"/>
    <col min="41" max="41" width="3.140625" style="0" customWidth="1"/>
    <col min="42" max="42" width="3.57421875" style="0" customWidth="1"/>
    <col min="43" max="43" width="3.421875" style="0" customWidth="1"/>
    <col min="44" max="44" width="3.8515625" style="0" customWidth="1"/>
    <col min="45" max="45" width="3.421875" style="0" customWidth="1"/>
    <col min="46" max="46" width="4.00390625" style="0" customWidth="1"/>
    <col min="47" max="47" width="3.7109375" style="0" customWidth="1"/>
    <col min="48" max="52" width="2.57421875" style="0" customWidth="1"/>
    <col min="53" max="53" width="2.28125" style="0" customWidth="1"/>
    <col min="54" max="54" width="2.00390625" style="0" customWidth="1"/>
    <col min="55" max="55" width="2.28125" style="0" customWidth="1"/>
    <col min="56" max="56" width="2.140625" style="0" customWidth="1"/>
    <col min="57" max="57" width="2.8515625" style="0" customWidth="1"/>
    <col min="58" max="58" width="5.8515625" style="0" customWidth="1"/>
    <col min="59" max="59" width="8.00390625" style="0" customWidth="1"/>
  </cols>
  <sheetData>
    <row r="1" spans="41:51" ht="15">
      <c r="AO1" s="338" t="s">
        <v>48</v>
      </c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41:58" ht="15">
      <c r="AO2" s="343" t="s">
        <v>53</v>
      </c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"/>
      <c r="BF2" s="34"/>
    </row>
    <row r="3" spans="41:58" ht="15">
      <c r="AO3" s="34" t="s">
        <v>55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41:57" ht="15">
      <c r="AO4" s="341">
        <v>42977</v>
      </c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</row>
    <row r="5" spans="9:57" ht="15">
      <c r="I5" s="318" t="s">
        <v>49</v>
      </c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4"/>
      <c r="AK5" s="34"/>
      <c r="AL5" s="34"/>
      <c r="AM5" s="34"/>
      <c r="AO5" s="32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8" ht="15">
      <c r="A6" s="339" t="s">
        <v>114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</row>
    <row r="7" spans="2:55" ht="15">
      <c r="B7" s="340" t="s">
        <v>194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</row>
    <row r="8" spans="2:55" ht="15.75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08" t="s">
        <v>195</v>
      </c>
      <c r="X8" s="308"/>
      <c r="Y8" s="308"/>
      <c r="Z8" s="308"/>
      <c r="AA8" s="308"/>
      <c r="AB8" s="308"/>
      <c r="AC8" s="308"/>
      <c r="AD8" s="308"/>
      <c r="AE8" s="308"/>
      <c r="AF8" s="63"/>
      <c r="AG8" s="63"/>
      <c r="AH8" s="63"/>
      <c r="AI8" s="63"/>
      <c r="AJ8" s="63"/>
      <c r="AK8" s="63"/>
      <c r="AL8" s="63"/>
      <c r="AM8" s="37"/>
      <c r="AN8" s="340" t="s">
        <v>50</v>
      </c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7"/>
      <c r="BB8" s="37"/>
      <c r="BC8" s="37"/>
    </row>
    <row r="9" spans="2:55" ht="19.5" thickBot="1">
      <c r="B9" s="35" t="s">
        <v>54</v>
      </c>
      <c r="C9" s="35"/>
      <c r="D9" s="35"/>
      <c r="E9" s="35"/>
      <c r="F9" s="35"/>
      <c r="G9" s="35"/>
      <c r="H9" s="35"/>
      <c r="I9" s="35"/>
      <c r="J9" s="38"/>
      <c r="K9" s="38"/>
      <c r="L9" s="38"/>
      <c r="M9" s="38"/>
      <c r="N9" s="35"/>
      <c r="O9" s="35"/>
      <c r="P9" s="35"/>
      <c r="Q9" s="35"/>
      <c r="R9" s="35"/>
      <c r="S9" s="35"/>
      <c r="T9" s="36"/>
      <c r="U9" s="36"/>
      <c r="V9" s="36"/>
      <c r="W9" s="310" t="s">
        <v>56</v>
      </c>
      <c r="X9" s="311"/>
      <c r="Y9" s="311"/>
      <c r="Z9" s="311"/>
      <c r="AA9" s="311"/>
      <c r="AB9" s="311"/>
      <c r="AC9" s="31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/>
      <c r="AO9" s="37"/>
      <c r="AP9" s="37"/>
      <c r="AQ9" s="36"/>
      <c r="AR9" s="37"/>
      <c r="AS9" s="37"/>
      <c r="AT9" s="37"/>
      <c r="AU9" s="37"/>
      <c r="AV9" s="36"/>
      <c r="AW9" s="36"/>
      <c r="AX9" s="36"/>
      <c r="AY9" s="36"/>
      <c r="AZ9" s="36"/>
      <c r="BA9" s="36"/>
      <c r="BB9" s="36"/>
      <c r="BC9" s="36"/>
    </row>
    <row r="10" spans="1:58" ht="74.25" customHeight="1" thickBot="1">
      <c r="A10" s="317" t="s">
        <v>0</v>
      </c>
      <c r="B10" s="317" t="s">
        <v>1</v>
      </c>
      <c r="C10" s="317" t="s">
        <v>2</v>
      </c>
      <c r="D10" s="317" t="s">
        <v>3</v>
      </c>
      <c r="E10" s="45" t="s">
        <v>204</v>
      </c>
      <c r="F10" s="293" t="s">
        <v>4</v>
      </c>
      <c r="G10" s="294"/>
      <c r="H10" s="295"/>
      <c r="I10" s="46" t="s">
        <v>205</v>
      </c>
      <c r="J10" s="293" t="s">
        <v>5</v>
      </c>
      <c r="K10" s="294"/>
      <c r="L10" s="295"/>
      <c r="M10" s="46" t="s">
        <v>206</v>
      </c>
      <c r="N10" s="293" t="s">
        <v>6</v>
      </c>
      <c r="O10" s="294"/>
      <c r="P10" s="295"/>
      <c r="Q10" s="47" t="s">
        <v>207</v>
      </c>
      <c r="R10" s="293" t="s">
        <v>7</v>
      </c>
      <c r="S10" s="294"/>
      <c r="T10" s="294"/>
      <c r="U10" s="309"/>
      <c r="V10" s="48" t="s">
        <v>208</v>
      </c>
      <c r="W10" s="48" t="s">
        <v>209</v>
      </c>
      <c r="X10" s="252" t="s">
        <v>210</v>
      </c>
      <c r="Y10" s="293" t="s">
        <v>8</v>
      </c>
      <c r="Z10" s="295"/>
      <c r="AA10" s="253" t="s">
        <v>220</v>
      </c>
      <c r="AB10" s="305" t="s">
        <v>221</v>
      </c>
      <c r="AC10" s="306"/>
      <c r="AD10" s="307"/>
      <c r="AE10" s="253" t="s">
        <v>211</v>
      </c>
      <c r="AF10" s="293" t="s">
        <v>10</v>
      </c>
      <c r="AG10" s="294"/>
      <c r="AH10" s="294"/>
      <c r="AI10" s="295"/>
      <c r="AJ10" s="253" t="s">
        <v>212</v>
      </c>
      <c r="AK10" s="293" t="s">
        <v>11</v>
      </c>
      <c r="AL10" s="294"/>
      <c r="AM10" s="295"/>
      <c r="AN10" s="253" t="s">
        <v>213</v>
      </c>
      <c r="AO10" s="293" t="s">
        <v>12</v>
      </c>
      <c r="AP10" s="294"/>
      <c r="AQ10" s="253"/>
      <c r="AR10" s="253" t="s">
        <v>214</v>
      </c>
      <c r="AS10" s="296" t="s">
        <v>215</v>
      </c>
      <c r="AT10" s="297"/>
      <c r="AU10" s="297"/>
      <c r="AV10" s="297"/>
      <c r="AW10" s="297"/>
      <c r="AX10" s="297"/>
      <c r="AY10" s="298"/>
      <c r="AZ10" s="51"/>
      <c r="BA10" s="293"/>
      <c r="BB10" s="294"/>
      <c r="BC10" s="294"/>
      <c r="BD10" s="345"/>
      <c r="BE10" s="1"/>
      <c r="BF10" s="52" t="s">
        <v>51</v>
      </c>
    </row>
    <row r="11" spans="1:58" ht="16.5" thickBot="1">
      <c r="A11" s="317"/>
      <c r="B11" s="317"/>
      <c r="C11" s="317"/>
      <c r="D11" s="317"/>
      <c r="E11" s="319" t="s">
        <v>16</v>
      </c>
      <c r="F11" s="319"/>
      <c r="G11" s="319"/>
      <c r="H11" s="319"/>
      <c r="I11" s="319"/>
      <c r="J11" s="320"/>
      <c r="K11" s="320"/>
      <c r="L11" s="320"/>
      <c r="M11" s="320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20"/>
      <c r="AO11" s="320"/>
      <c r="AP11" s="320"/>
      <c r="AQ11" s="319"/>
      <c r="AR11" s="320"/>
      <c r="AS11" s="320"/>
      <c r="AT11" s="320"/>
      <c r="AU11" s="320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22"/>
    </row>
    <row r="12" spans="1:58" ht="19.5" customHeight="1" thickBot="1">
      <c r="A12" s="317"/>
      <c r="B12" s="317"/>
      <c r="C12" s="317"/>
      <c r="D12" s="317"/>
      <c r="E12" s="17">
        <v>35</v>
      </c>
      <c r="F12" s="6">
        <v>36</v>
      </c>
      <c r="G12" s="6">
        <v>37</v>
      </c>
      <c r="H12" s="6">
        <v>38</v>
      </c>
      <c r="I12" s="6">
        <v>39</v>
      </c>
      <c r="J12" s="6">
        <v>40</v>
      </c>
      <c r="K12" s="6">
        <v>41</v>
      </c>
      <c r="L12" s="7">
        <v>42</v>
      </c>
      <c r="M12" s="7">
        <v>43</v>
      </c>
      <c r="N12" s="7">
        <v>44</v>
      </c>
      <c r="O12" s="7">
        <v>45</v>
      </c>
      <c r="P12" s="7">
        <v>46</v>
      </c>
      <c r="Q12" s="7">
        <v>47</v>
      </c>
      <c r="R12" s="7">
        <v>48</v>
      </c>
      <c r="S12" s="7">
        <v>49</v>
      </c>
      <c r="T12" s="7">
        <v>50</v>
      </c>
      <c r="U12" s="7">
        <v>51</v>
      </c>
      <c r="V12" s="7">
        <v>52</v>
      </c>
      <c r="W12" s="7">
        <v>1</v>
      </c>
      <c r="X12" s="7">
        <v>2</v>
      </c>
      <c r="Y12" s="7">
        <v>3</v>
      </c>
      <c r="Z12" s="7">
        <v>4</v>
      </c>
      <c r="AA12" s="7">
        <v>5</v>
      </c>
      <c r="AB12" s="7">
        <v>6</v>
      </c>
      <c r="AC12" s="7">
        <v>7</v>
      </c>
      <c r="AD12" s="7">
        <v>8</v>
      </c>
      <c r="AE12" s="7">
        <v>9</v>
      </c>
      <c r="AF12" s="7">
        <v>10</v>
      </c>
      <c r="AG12" s="7">
        <v>11</v>
      </c>
      <c r="AH12" s="6">
        <v>12</v>
      </c>
      <c r="AI12" s="6">
        <v>13</v>
      </c>
      <c r="AJ12" s="6">
        <v>14</v>
      </c>
      <c r="AK12" s="6">
        <v>15</v>
      </c>
      <c r="AL12" s="7">
        <v>16</v>
      </c>
      <c r="AM12" s="6">
        <v>17</v>
      </c>
      <c r="AN12" s="6">
        <v>18</v>
      </c>
      <c r="AO12" s="6">
        <v>19</v>
      </c>
      <c r="AP12" s="6">
        <v>20</v>
      </c>
      <c r="AQ12" s="6">
        <v>21</v>
      </c>
      <c r="AR12" s="6">
        <v>22</v>
      </c>
      <c r="AS12" s="6">
        <v>23</v>
      </c>
      <c r="AT12" s="6">
        <v>24</v>
      </c>
      <c r="AU12" s="6">
        <v>25</v>
      </c>
      <c r="AV12" s="53">
        <v>26</v>
      </c>
      <c r="AW12" s="6">
        <v>27</v>
      </c>
      <c r="AX12" s="6">
        <v>28</v>
      </c>
      <c r="AY12" s="6">
        <v>29</v>
      </c>
      <c r="AZ12" s="6">
        <v>30</v>
      </c>
      <c r="BA12" s="6">
        <v>31</v>
      </c>
      <c r="BB12" s="6">
        <v>32</v>
      </c>
      <c r="BC12" s="6">
        <v>33</v>
      </c>
      <c r="BD12" s="6">
        <v>34</v>
      </c>
      <c r="BE12" s="20">
        <v>35</v>
      </c>
      <c r="BF12" s="23"/>
    </row>
    <row r="13" spans="1:58" ht="19.5" customHeight="1" thickBot="1">
      <c r="A13" s="317"/>
      <c r="B13" s="317"/>
      <c r="C13" s="317"/>
      <c r="D13" s="317"/>
      <c r="E13" s="321" t="s">
        <v>17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23"/>
    </row>
    <row r="14" spans="1:58" ht="19.5" customHeight="1" thickBot="1">
      <c r="A14" s="317"/>
      <c r="B14" s="317"/>
      <c r="C14" s="317"/>
      <c r="D14" s="317"/>
      <c r="E14" s="8">
        <v>1</v>
      </c>
      <c r="F14" s="8">
        <v>2</v>
      </c>
      <c r="G14" s="8">
        <v>3</v>
      </c>
      <c r="H14" s="8">
        <v>4</v>
      </c>
      <c r="I14" s="265">
        <v>5</v>
      </c>
      <c r="J14" s="8">
        <v>6</v>
      </c>
      <c r="K14" s="8">
        <v>7</v>
      </c>
      <c r="L14" s="9">
        <v>8</v>
      </c>
      <c r="M14" s="266">
        <v>9</v>
      </c>
      <c r="N14" s="9">
        <v>10</v>
      </c>
      <c r="O14" s="9">
        <v>11</v>
      </c>
      <c r="P14" s="9">
        <v>12</v>
      </c>
      <c r="Q14" s="266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</v>
      </c>
      <c r="X14" s="9">
        <v>2</v>
      </c>
      <c r="Y14" s="9">
        <v>3</v>
      </c>
      <c r="Z14" s="9">
        <v>4</v>
      </c>
      <c r="AA14" s="9">
        <v>5</v>
      </c>
      <c r="AB14" s="9">
        <v>6</v>
      </c>
      <c r="AC14" s="9">
        <v>7</v>
      </c>
      <c r="AD14" s="9">
        <v>8</v>
      </c>
      <c r="AE14" s="9">
        <v>9</v>
      </c>
      <c r="AF14" s="9">
        <v>10</v>
      </c>
      <c r="AG14" s="9">
        <v>11</v>
      </c>
      <c r="AH14" s="9">
        <v>12</v>
      </c>
      <c r="AI14" s="9">
        <v>13</v>
      </c>
      <c r="AJ14" s="9">
        <v>14</v>
      </c>
      <c r="AK14" s="9">
        <v>15</v>
      </c>
      <c r="AL14" s="9">
        <v>16</v>
      </c>
      <c r="AM14" s="9">
        <v>17</v>
      </c>
      <c r="AN14" s="9">
        <v>18</v>
      </c>
      <c r="AO14" s="9">
        <v>19</v>
      </c>
      <c r="AP14" s="9">
        <v>20</v>
      </c>
      <c r="AQ14" s="9">
        <v>21</v>
      </c>
      <c r="AR14" s="9">
        <v>21</v>
      </c>
      <c r="AS14" s="9">
        <v>22</v>
      </c>
      <c r="AT14" s="9">
        <v>23</v>
      </c>
      <c r="AU14" s="8">
        <v>24</v>
      </c>
      <c r="AV14" s="54">
        <v>25</v>
      </c>
      <c r="AW14" s="8">
        <v>26</v>
      </c>
      <c r="AX14" s="8">
        <v>27</v>
      </c>
      <c r="AY14" s="8">
        <v>28</v>
      </c>
      <c r="AZ14" s="8">
        <v>29</v>
      </c>
      <c r="BA14" s="8">
        <v>30</v>
      </c>
      <c r="BB14" s="8">
        <v>31</v>
      </c>
      <c r="BC14" s="8">
        <v>32</v>
      </c>
      <c r="BD14" s="8">
        <v>33</v>
      </c>
      <c r="BE14" s="21">
        <v>34</v>
      </c>
      <c r="BF14" s="24"/>
    </row>
    <row r="15" spans="1:58" ht="18" customHeight="1" thickBot="1">
      <c r="A15" s="324" t="s">
        <v>69</v>
      </c>
      <c r="B15" s="327" t="s">
        <v>79</v>
      </c>
      <c r="C15" s="327" t="s">
        <v>78</v>
      </c>
      <c r="D15" s="31" t="s">
        <v>18</v>
      </c>
      <c r="E15" s="64">
        <f aca="true" t="shared" si="0" ref="E15:T15">E17+E33</f>
        <v>38</v>
      </c>
      <c r="F15" s="64">
        <f t="shared" si="0"/>
        <v>38</v>
      </c>
      <c r="G15" s="64">
        <f t="shared" si="0"/>
        <v>38</v>
      </c>
      <c r="H15" s="64">
        <f t="shared" si="0"/>
        <v>36</v>
      </c>
      <c r="I15" s="64">
        <f t="shared" si="0"/>
        <v>38</v>
      </c>
      <c r="J15" s="64">
        <f t="shared" si="0"/>
        <v>38</v>
      </c>
      <c r="K15" s="64">
        <f t="shared" si="0"/>
        <v>38</v>
      </c>
      <c r="L15" s="64">
        <f t="shared" si="0"/>
        <v>38</v>
      </c>
      <c r="M15" s="64">
        <f t="shared" si="0"/>
        <v>38</v>
      </c>
      <c r="N15" s="64">
        <f t="shared" si="0"/>
        <v>38</v>
      </c>
      <c r="O15" s="64">
        <f t="shared" si="0"/>
        <v>38</v>
      </c>
      <c r="P15" s="64">
        <f t="shared" si="0"/>
        <v>39</v>
      </c>
      <c r="Q15" s="64">
        <f t="shared" si="0"/>
        <v>38</v>
      </c>
      <c r="R15" s="64">
        <f t="shared" si="0"/>
        <v>38</v>
      </c>
      <c r="S15" s="64">
        <f t="shared" si="0"/>
        <v>42</v>
      </c>
      <c r="T15" s="64">
        <f t="shared" si="0"/>
        <v>39</v>
      </c>
      <c r="U15" s="57">
        <f>SUM(E15:T15)</f>
        <v>612</v>
      </c>
      <c r="V15" s="57"/>
      <c r="W15" s="267">
        <f aca="true" t="shared" si="1" ref="W15:AS15">W17+W33</f>
        <v>0</v>
      </c>
      <c r="X15" s="267" t="e">
        <f t="shared" si="1"/>
        <v>#REF!</v>
      </c>
      <c r="Y15" s="267" t="e">
        <f t="shared" si="1"/>
        <v>#REF!</v>
      </c>
      <c r="Z15" s="267" t="e">
        <f t="shared" si="1"/>
        <v>#REF!</v>
      </c>
      <c r="AA15" s="267" t="e">
        <f t="shared" si="1"/>
        <v>#REF!</v>
      </c>
      <c r="AB15" s="267" t="e">
        <f t="shared" si="1"/>
        <v>#REF!</v>
      </c>
      <c r="AC15" s="267" t="e">
        <f t="shared" si="1"/>
        <v>#REF!</v>
      </c>
      <c r="AD15" s="267" t="e">
        <f t="shared" si="1"/>
        <v>#REF!</v>
      </c>
      <c r="AE15" s="267" t="e">
        <f t="shared" si="1"/>
        <v>#REF!</v>
      </c>
      <c r="AF15" s="267" t="e">
        <f t="shared" si="1"/>
        <v>#REF!</v>
      </c>
      <c r="AG15" s="267" t="e">
        <f t="shared" si="1"/>
        <v>#REF!</v>
      </c>
      <c r="AH15" s="267" t="e">
        <f t="shared" si="1"/>
        <v>#REF!</v>
      </c>
      <c r="AI15" s="267" t="e">
        <f t="shared" si="1"/>
        <v>#REF!</v>
      </c>
      <c r="AJ15" s="267" t="e">
        <f t="shared" si="1"/>
        <v>#REF!</v>
      </c>
      <c r="AK15" s="267" t="e">
        <f t="shared" si="1"/>
        <v>#REF!</v>
      </c>
      <c r="AL15" s="267" t="e">
        <f t="shared" si="1"/>
        <v>#REF!</v>
      </c>
      <c r="AM15" s="267" t="e">
        <f t="shared" si="1"/>
        <v>#REF!</v>
      </c>
      <c r="AN15" s="267" t="e">
        <f t="shared" si="1"/>
        <v>#REF!</v>
      </c>
      <c r="AO15" s="267" t="e">
        <f t="shared" si="1"/>
        <v>#REF!</v>
      </c>
      <c r="AP15" s="267" t="e">
        <f t="shared" si="1"/>
        <v>#REF!</v>
      </c>
      <c r="AQ15" s="268" t="e">
        <f t="shared" si="1"/>
        <v>#REF!</v>
      </c>
      <c r="AR15" s="254" t="e">
        <f t="shared" si="1"/>
        <v>#REF!</v>
      </c>
      <c r="AS15" s="254" t="e">
        <f t="shared" si="1"/>
        <v>#REF!</v>
      </c>
      <c r="AT15" s="255" t="e">
        <f>SUM(X15:AS15)</f>
        <v>#REF!</v>
      </c>
      <c r="AU15" s="224"/>
      <c r="AV15" s="202"/>
      <c r="AW15" s="202"/>
      <c r="AX15" s="202"/>
      <c r="AY15" s="202"/>
      <c r="AZ15" s="202"/>
      <c r="BA15" s="202"/>
      <c r="BB15" s="202"/>
      <c r="BC15" s="202"/>
      <c r="BD15" s="202"/>
      <c r="BE15" s="14"/>
      <c r="BF15" s="19" t="e">
        <f>V15+AT15</f>
        <v>#REF!</v>
      </c>
    </row>
    <row r="16" spans="1:58" ht="18" customHeight="1" thickBot="1">
      <c r="A16" s="325"/>
      <c r="B16" s="328"/>
      <c r="C16" s="328"/>
      <c r="D16" s="31" t="s">
        <v>19</v>
      </c>
      <c r="E16" s="64">
        <f aca="true" t="shared" si="2" ref="E16:T16">E18+E34</f>
        <v>21</v>
      </c>
      <c r="F16" s="64">
        <f t="shared" si="2"/>
        <v>18</v>
      </c>
      <c r="G16" s="64">
        <f t="shared" si="2"/>
        <v>17</v>
      </c>
      <c r="H16" s="64">
        <f t="shared" si="2"/>
        <v>19</v>
      </c>
      <c r="I16" s="64">
        <f t="shared" si="2"/>
        <v>17</v>
      </c>
      <c r="J16" s="64">
        <f t="shared" si="2"/>
        <v>18</v>
      </c>
      <c r="K16" s="64">
        <f t="shared" si="2"/>
        <v>19</v>
      </c>
      <c r="L16" s="64">
        <f t="shared" si="2"/>
        <v>19</v>
      </c>
      <c r="M16" s="64">
        <f t="shared" si="2"/>
        <v>19</v>
      </c>
      <c r="N16" s="64">
        <f t="shared" si="2"/>
        <v>19</v>
      </c>
      <c r="O16" s="64">
        <f t="shared" si="2"/>
        <v>21</v>
      </c>
      <c r="P16" s="64">
        <f t="shared" si="2"/>
        <v>16</v>
      </c>
      <c r="Q16" s="64">
        <f t="shared" si="2"/>
        <v>20</v>
      </c>
      <c r="R16" s="64">
        <f t="shared" si="2"/>
        <v>20</v>
      </c>
      <c r="S16" s="64">
        <f t="shared" si="2"/>
        <v>23</v>
      </c>
      <c r="T16" s="64">
        <f t="shared" si="2"/>
        <v>20</v>
      </c>
      <c r="U16" s="57">
        <f>SUM(D16:T16)</f>
        <v>306</v>
      </c>
      <c r="V16" s="57"/>
      <c r="W16" s="269"/>
      <c r="X16" s="267" t="e">
        <f aca="true" t="shared" si="3" ref="X16:AS16">X18+X34</f>
        <v>#REF!</v>
      </c>
      <c r="Y16" s="267" t="e">
        <f t="shared" si="3"/>
        <v>#REF!</v>
      </c>
      <c r="Z16" s="267" t="e">
        <f t="shared" si="3"/>
        <v>#REF!</v>
      </c>
      <c r="AA16" s="267" t="e">
        <f t="shared" si="3"/>
        <v>#REF!</v>
      </c>
      <c r="AB16" s="267" t="e">
        <f t="shared" si="3"/>
        <v>#REF!</v>
      </c>
      <c r="AC16" s="267" t="e">
        <f t="shared" si="3"/>
        <v>#REF!</v>
      </c>
      <c r="AD16" s="267" t="e">
        <f t="shared" si="3"/>
        <v>#REF!</v>
      </c>
      <c r="AE16" s="267" t="e">
        <f t="shared" si="3"/>
        <v>#REF!</v>
      </c>
      <c r="AF16" s="267" t="e">
        <f t="shared" si="3"/>
        <v>#REF!</v>
      </c>
      <c r="AG16" s="267" t="e">
        <f t="shared" si="3"/>
        <v>#REF!</v>
      </c>
      <c r="AH16" s="267" t="e">
        <f t="shared" si="3"/>
        <v>#REF!</v>
      </c>
      <c r="AI16" s="267" t="e">
        <f t="shared" si="3"/>
        <v>#REF!</v>
      </c>
      <c r="AJ16" s="267" t="e">
        <f t="shared" si="3"/>
        <v>#REF!</v>
      </c>
      <c r="AK16" s="267" t="e">
        <f t="shared" si="3"/>
        <v>#REF!</v>
      </c>
      <c r="AL16" s="267" t="e">
        <f t="shared" si="3"/>
        <v>#REF!</v>
      </c>
      <c r="AM16" s="267" t="e">
        <f t="shared" si="3"/>
        <v>#REF!</v>
      </c>
      <c r="AN16" s="267" t="e">
        <f t="shared" si="3"/>
        <v>#REF!</v>
      </c>
      <c r="AO16" s="267" t="e">
        <f t="shared" si="3"/>
        <v>#REF!</v>
      </c>
      <c r="AP16" s="267" t="e">
        <f t="shared" si="3"/>
        <v>#REF!</v>
      </c>
      <c r="AQ16" s="268" t="e">
        <f t="shared" si="3"/>
        <v>#REF!</v>
      </c>
      <c r="AR16" s="254" t="e">
        <f t="shared" si="3"/>
        <v>#REF!</v>
      </c>
      <c r="AS16" s="254" t="e">
        <f t="shared" si="3"/>
        <v>#REF!</v>
      </c>
      <c r="AT16" s="255" t="e">
        <f>SUM(X16:AS16)</f>
        <v>#REF!</v>
      </c>
      <c r="AU16" s="224"/>
      <c r="AV16" s="202"/>
      <c r="AW16" s="202"/>
      <c r="AX16" s="202"/>
      <c r="AY16" s="202"/>
      <c r="AZ16" s="202"/>
      <c r="BA16" s="202"/>
      <c r="BB16" s="202"/>
      <c r="BC16" s="202"/>
      <c r="BD16" s="202"/>
      <c r="BE16" s="14"/>
      <c r="BF16" s="19" t="e">
        <f aca="true" t="shared" si="4" ref="BF16:BF51">V16+AT16</f>
        <v>#REF!</v>
      </c>
    </row>
    <row r="17" spans="1:58" ht="18" customHeight="1" thickBot="1">
      <c r="A17" s="325"/>
      <c r="B17" s="313" t="s">
        <v>80</v>
      </c>
      <c r="C17" s="313" t="s">
        <v>31</v>
      </c>
      <c r="D17" s="65" t="s">
        <v>18</v>
      </c>
      <c r="E17" s="206">
        <f>E19+E21+E23+E25+E27+E29+E31</f>
        <v>24</v>
      </c>
      <c r="F17" s="206">
        <f aca="true" t="shared" si="5" ref="F17:T17">F19+F21+F23+F25+F27+F29+F31</f>
        <v>24</v>
      </c>
      <c r="G17" s="206">
        <f t="shared" si="5"/>
        <v>24</v>
      </c>
      <c r="H17" s="206">
        <f t="shared" si="5"/>
        <v>24</v>
      </c>
      <c r="I17" s="206">
        <f t="shared" si="5"/>
        <v>24</v>
      </c>
      <c r="J17" s="206">
        <f t="shared" si="5"/>
        <v>24</v>
      </c>
      <c r="K17" s="206">
        <f t="shared" si="5"/>
        <v>24</v>
      </c>
      <c r="L17" s="206">
        <f t="shared" si="5"/>
        <v>24</v>
      </c>
      <c r="M17" s="206">
        <f t="shared" si="5"/>
        <v>24</v>
      </c>
      <c r="N17" s="206">
        <f t="shared" si="5"/>
        <v>24</v>
      </c>
      <c r="O17" s="206">
        <f t="shared" si="5"/>
        <v>24</v>
      </c>
      <c r="P17" s="206">
        <f t="shared" si="5"/>
        <v>25</v>
      </c>
      <c r="Q17" s="206">
        <f t="shared" si="5"/>
        <v>25</v>
      </c>
      <c r="R17" s="206">
        <f t="shared" si="5"/>
        <v>24</v>
      </c>
      <c r="S17" s="206">
        <f t="shared" si="5"/>
        <v>26</v>
      </c>
      <c r="T17" s="206">
        <f t="shared" si="5"/>
        <v>24</v>
      </c>
      <c r="U17" s="247">
        <f>SUM(E17:T17)</f>
        <v>388</v>
      </c>
      <c r="V17" s="57"/>
      <c r="W17" s="270"/>
      <c r="X17" s="271" t="e">
        <f>X19+X21+X23+X31+#REF!+X27+X29+#REF!+#REF!</f>
        <v>#REF!</v>
      </c>
      <c r="Y17" s="271" t="e">
        <f>Y19+Y21+Y23+Y31+#REF!+Y27+Y29+#REF!+#REF!</f>
        <v>#REF!</v>
      </c>
      <c r="Z17" s="271" t="e">
        <f>Z19+Z21+Z23+Z31+#REF!+Z27+Z29+#REF!+#REF!</f>
        <v>#REF!</v>
      </c>
      <c r="AA17" s="271" t="e">
        <f>AA19+AA21+AA23+AA31+#REF!+AA27+AA29+#REF!+#REF!</f>
        <v>#REF!</v>
      </c>
      <c r="AB17" s="271" t="e">
        <f>AB19+AB21+AB23+AB31+#REF!+AB27+AB29+#REF!+#REF!</f>
        <v>#REF!</v>
      </c>
      <c r="AC17" s="271" t="e">
        <f>AC19+AC21+AC23+AC31+#REF!+AC27+AC29+#REF!+#REF!</f>
        <v>#REF!</v>
      </c>
      <c r="AD17" s="271" t="e">
        <f>AD19+AD21+AD23+AD31+#REF!+AD27+AD29+#REF!+#REF!</f>
        <v>#REF!</v>
      </c>
      <c r="AE17" s="271" t="e">
        <f>AE19+AE21+AE23+AE31+#REF!+AE27+AE29+#REF!+#REF!</f>
        <v>#REF!</v>
      </c>
      <c r="AF17" s="271" t="e">
        <f>AF19+AF21+AF23+AF31+#REF!+AF27+AF29+#REF!+#REF!</f>
        <v>#REF!</v>
      </c>
      <c r="AG17" s="271" t="e">
        <f>AG19+AG21+AG23+AG31+#REF!+AG27+AG29+#REF!+#REF!</f>
        <v>#REF!</v>
      </c>
      <c r="AH17" s="271" t="e">
        <f>AH19+AH21+AH23+AH31+#REF!+AH27+AH29+#REF!+#REF!</f>
        <v>#REF!</v>
      </c>
      <c r="AI17" s="271" t="e">
        <f>AI19+AI21+AI23+AI31+#REF!+AI27+AI29+#REF!+#REF!</f>
        <v>#REF!</v>
      </c>
      <c r="AJ17" s="271" t="e">
        <f>AJ19+AJ21+AJ23+AJ31+#REF!+AJ27+AJ29+#REF!+#REF!</f>
        <v>#REF!</v>
      </c>
      <c r="AK17" s="271" t="e">
        <f>AK19+AK21+AK23+AK31+#REF!+AK27+AK29+#REF!+#REF!</f>
        <v>#REF!</v>
      </c>
      <c r="AL17" s="271" t="e">
        <f>AL19+AL21+AL23+AL31+#REF!+AL27+AL29+#REF!+#REF!</f>
        <v>#REF!</v>
      </c>
      <c r="AM17" s="271" t="e">
        <f>AM19+AM21+AM23+AM31+#REF!+AM27+AM29+#REF!+#REF!</f>
        <v>#REF!</v>
      </c>
      <c r="AN17" s="271" t="e">
        <f>AN19+AN21+AN23+AN31+#REF!+AN27+AN29+#REF!+#REF!</f>
        <v>#REF!</v>
      </c>
      <c r="AO17" s="271" t="e">
        <f>AO19+AO21+AO23+AO31+#REF!+AO27+AO29+#REF!+#REF!</f>
        <v>#REF!</v>
      </c>
      <c r="AP17" s="271" t="e">
        <f>AP19+AP21+AP23+AP31+#REF!+AP27+AP29+#REF!+#REF!</f>
        <v>#REF!</v>
      </c>
      <c r="AQ17" s="272" t="e">
        <f>AQ19+AQ21+AQ23+AQ31+#REF!+AQ27+AQ29+#REF!+#REF!</f>
        <v>#REF!</v>
      </c>
      <c r="AR17" s="247" t="e">
        <f>AR19+AR21+AR23+AR31+#REF!+AR27+AR29+#REF!+#REF!</f>
        <v>#REF!</v>
      </c>
      <c r="AS17" s="247" t="e">
        <f>AS19+AS21+AS23+AS31+#REF!+AS27+AS29+#REF!+#REF!</f>
        <v>#REF!</v>
      </c>
      <c r="AT17" s="255" t="e">
        <f>SUM(X17:AS17)</f>
        <v>#REF!</v>
      </c>
      <c r="AU17" s="256"/>
      <c r="AV17" s="257"/>
      <c r="AW17" s="257"/>
      <c r="AX17" s="257"/>
      <c r="AY17" s="257"/>
      <c r="AZ17" s="257"/>
      <c r="BA17" s="257"/>
      <c r="BB17" s="257"/>
      <c r="BC17" s="257"/>
      <c r="BD17" s="257"/>
      <c r="BE17" s="160"/>
      <c r="BF17" s="19" t="e">
        <f t="shared" si="4"/>
        <v>#REF!</v>
      </c>
    </row>
    <row r="18" spans="1:58" ht="18" customHeight="1" thickBot="1">
      <c r="A18" s="325"/>
      <c r="B18" s="314"/>
      <c r="C18" s="314"/>
      <c r="D18" s="65" t="s">
        <v>19</v>
      </c>
      <c r="E18" s="206">
        <f>E20+E22+E24+E26+E28+E30+E32</f>
        <v>12</v>
      </c>
      <c r="F18" s="206">
        <f aca="true" t="shared" si="6" ref="F18:T18">F20+F22+F24+F26+F28+F30+F32</f>
        <v>12</v>
      </c>
      <c r="G18" s="206">
        <f t="shared" si="6"/>
        <v>11</v>
      </c>
      <c r="H18" s="206">
        <f t="shared" si="6"/>
        <v>13</v>
      </c>
      <c r="I18" s="206">
        <f t="shared" si="6"/>
        <v>11</v>
      </c>
      <c r="J18" s="206">
        <f t="shared" si="6"/>
        <v>12</v>
      </c>
      <c r="K18" s="206">
        <f t="shared" si="6"/>
        <v>11</v>
      </c>
      <c r="L18" s="206">
        <f t="shared" si="6"/>
        <v>13</v>
      </c>
      <c r="M18" s="206">
        <f t="shared" si="6"/>
        <v>11</v>
      </c>
      <c r="N18" s="206">
        <f t="shared" si="6"/>
        <v>12</v>
      </c>
      <c r="O18" s="206">
        <f t="shared" si="6"/>
        <v>13</v>
      </c>
      <c r="P18" s="206">
        <f t="shared" si="6"/>
        <v>10</v>
      </c>
      <c r="Q18" s="206">
        <f t="shared" si="6"/>
        <v>13</v>
      </c>
      <c r="R18" s="206">
        <f t="shared" si="6"/>
        <v>13</v>
      </c>
      <c r="S18" s="206">
        <f t="shared" si="6"/>
        <v>14</v>
      </c>
      <c r="T18" s="206">
        <f t="shared" si="6"/>
        <v>13</v>
      </c>
      <c r="U18" s="247">
        <f>SUM(E18:T18)</f>
        <v>194</v>
      </c>
      <c r="V18" s="57"/>
      <c r="W18" s="273"/>
      <c r="X18" s="274" t="e">
        <f>X20+X22+X24+X32+#REF!+X28+X30+#REF!+#REF!</f>
        <v>#REF!</v>
      </c>
      <c r="Y18" s="274" t="e">
        <f>Y20+Y22+Y24+Y32+#REF!+Y28+Y30+#REF!+#REF!</f>
        <v>#REF!</v>
      </c>
      <c r="Z18" s="274" t="e">
        <f>Z20+Z22+Z24+Z32+#REF!+Z28+Z30+#REF!+#REF!</f>
        <v>#REF!</v>
      </c>
      <c r="AA18" s="274" t="e">
        <f>AA20+AA22+AA24+AA32+#REF!+AA28+AA30+#REF!+#REF!</f>
        <v>#REF!</v>
      </c>
      <c r="AB18" s="274" t="e">
        <f>AB20+AB22+AB24+AB32+#REF!+AB28+AB30+#REF!+#REF!</f>
        <v>#REF!</v>
      </c>
      <c r="AC18" s="274" t="e">
        <f>AC20+AC22+AC24+AC32+#REF!+AC28+AC30+#REF!+#REF!</f>
        <v>#REF!</v>
      </c>
      <c r="AD18" s="274" t="e">
        <f>AD20+AD22+AD24+AD32+#REF!+AD28+AD30+#REF!+#REF!</f>
        <v>#REF!</v>
      </c>
      <c r="AE18" s="274" t="e">
        <f>AE20+AE22+AE24+AE32+#REF!+AE28+AE30+#REF!+#REF!</f>
        <v>#REF!</v>
      </c>
      <c r="AF18" s="274" t="e">
        <f>AF20+AF22+AF24+AF32+#REF!+AF28+AF30+#REF!+#REF!</f>
        <v>#REF!</v>
      </c>
      <c r="AG18" s="274" t="e">
        <f>AG20+AG22+AG24+AG32+#REF!+AG28+AG30+#REF!+#REF!</f>
        <v>#REF!</v>
      </c>
      <c r="AH18" s="274" t="e">
        <f>AH20+AH22+AH24+AH32+#REF!+AH28+AH30+#REF!+#REF!</f>
        <v>#REF!</v>
      </c>
      <c r="AI18" s="274" t="e">
        <f>AI20+AI22+AI24+AI32+#REF!+AI28+AI30+#REF!+#REF!</f>
        <v>#REF!</v>
      </c>
      <c r="AJ18" s="274" t="e">
        <f>AJ20+AJ22+AJ24+AJ32+#REF!+AJ28+AJ30+#REF!+#REF!</f>
        <v>#REF!</v>
      </c>
      <c r="AK18" s="274" t="e">
        <f>AK20+AK22+AK24+AK32+#REF!+AK28+AK30+#REF!+#REF!</f>
        <v>#REF!</v>
      </c>
      <c r="AL18" s="274" t="e">
        <f>AL20+AL22+AL24+AL32+#REF!+AL28+AL30+#REF!+#REF!</f>
        <v>#REF!</v>
      </c>
      <c r="AM18" s="274" t="e">
        <f>AM20+AM22+AM24+AM32+#REF!+AM28+AM30+#REF!+#REF!</f>
        <v>#REF!</v>
      </c>
      <c r="AN18" s="274" t="e">
        <f>AN20+AN22+AN24+AN32+#REF!+AN28+AN30+#REF!+#REF!</f>
        <v>#REF!</v>
      </c>
      <c r="AO18" s="274" t="e">
        <f>AO20+AO22+AO24+AO32+#REF!+AO28+AO30+#REF!+#REF!</f>
        <v>#REF!</v>
      </c>
      <c r="AP18" s="274" t="e">
        <f>AP20+AP22+AP24+AP32+#REF!+AP28+AP30+#REF!+#REF!</f>
        <v>#REF!</v>
      </c>
      <c r="AQ18" s="275" t="e">
        <f>AQ20+AQ22+AQ24+AQ32+#REF!+AQ28+AQ30+#REF!+#REF!</f>
        <v>#REF!</v>
      </c>
      <c r="AR18" s="248" t="e">
        <f>AR20+AR22+AR24+AR32+#REF!+AR28+AR30+#REF!+#REF!</f>
        <v>#REF!</v>
      </c>
      <c r="AS18" s="248" t="e">
        <f>AS20+AS22+AS24+AS32+#REF!+AS28+AS30+#REF!+#REF!</f>
        <v>#REF!</v>
      </c>
      <c r="AT18" s="255" t="e">
        <f>SUM(X18:AS18)</f>
        <v>#REF!</v>
      </c>
      <c r="AU18" s="224"/>
      <c r="AV18" s="202"/>
      <c r="AW18" s="202"/>
      <c r="AX18" s="202"/>
      <c r="AY18" s="202"/>
      <c r="AZ18" s="202"/>
      <c r="BA18" s="202"/>
      <c r="BB18" s="202"/>
      <c r="BC18" s="202"/>
      <c r="BD18" s="202"/>
      <c r="BE18" s="4"/>
      <c r="BF18" s="19" t="e">
        <f t="shared" si="4"/>
        <v>#REF!</v>
      </c>
    </row>
    <row r="19" spans="1:58" ht="18" customHeight="1" thickBot="1">
      <c r="A19" s="325"/>
      <c r="B19" s="316" t="s">
        <v>81</v>
      </c>
      <c r="C19" s="315" t="s">
        <v>23</v>
      </c>
      <c r="D19" s="203" t="s">
        <v>18</v>
      </c>
      <c r="E19" s="42">
        <v>2</v>
      </c>
      <c r="F19" s="42">
        <v>2</v>
      </c>
      <c r="G19" s="42">
        <v>2</v>
      </c>
      <c r="H19" s="42">
        <v>2</v>
      </c>
      <c r="I19" s="42">
        <v>2</v>
      </c>
      <c r="J19" s="42">
        <v>2</v>
      </c>
      <c r="K19" s="42">
        <v>2</v>
      </c>
      <c r="L19" s="42">
        <v>2</v>
      </c>
      <c r="M19" s="42">
        <v>2</v>
      </c>
      <c r="N19" s="42">
        <v>2</v>
      </c>
      <c r="O19" s="42">
        <v>2</v>
      </c>
      <c r="P19" s="42">
        <v>4</v>
      </c>
      <c r="Q19" s="42">
        <v>2</v>
      </c>
      <c r="R19" s="42">
        <v>2</v>
      </c>
      <c r="S19" s="42">
        <v>2</v>
      </c>
      <c r="T19" s="42">
        <v>2</v>
      </c>
      <c r="U19" s="56">
        <f aca="true" t="shared" si="7" ref="U19:U32">SUM(D19:T19)</f>
        <v>34</v>
      </c>
      <c r="V19" s="56"/>
      <c r="W19" s="249">
        <v>2</v>
      </c>
      <c r="X19" s="276">
        <v>2</v>
      </c>
      <c r="Y19" s="276">
        <v>2</v>
      </c>
      <c r="Z19" s="276">
        <v>2</v>
      </c>
      <c r="AA19" s="276">
        <v>2</v>
      </c>
      <c r="AB19" s="276">
        <v>2</v>
      </c>
      <c r="AC19" s="276">
        <v>2</v>
      </c>
      <c r="AD19" s="276">
        <v>2</v>
      </c>
      <c r="AE19" s="276">
        <v>2</v>
      </c>
      <c r="AF19" s="276">
        <v>2</v>
      </c>
      <c r="AG19" s="276">
        <v>2</v>
      </c>
      <c r="AH19" s="276">
        <v>2</v>
      </c>
      <c r="AI19" s="276">
        <v>2</v>
      </c>
      <c r="AJ19" s="276">
        <v>2</v>
      </c>
      <c r="AK19" s="276">
        <v>2</v>
      </c>
      <c r="AL19" s="276">
        <v>2</v>
      </c>
      <c r="AM19" s="276">
        <v>2</v>
      </c>
      <c r="AN19" s="276">
        <v>2</v>
      </c>
      <c r="AO19" s="276">
        <v>2</v>
      </c>
      <c r="AP19" s="276">
        <v>2</v>
      </c>
      <c r="AQ19" s="277">
        <v>2</v>
      </c>
      <c r="AR19" s="258"/>
      <c r="AS19" s="258"/>
      <c r="AT19" s="255"/>
      <c r="AU19" s="224"/>
      <c r="AV19" s="202"/>
      <c r="AW19" s="202"/>
      <c r="AX19" s="202"/>
      <c r="AY19" s="202"/>
      <c r="AZ19" s="202"/>
      <c r="BA19" s="202"/>
      <c r="BB19" s="202"/>
      <c r="BC19" s="202"/>
      <c r="BD19" s="202"/>
      <c r="BE19" s="4"/>
      <c r="BF19" s="19">
        <f t="shared" si="4"/>
        <v>0</v>
      </c>
    </row>
    <row r="20" spans="1:58" ht="18" customHeight="1" thickBot="1">
      <c r="A20" s="325"/>
      <c r="B20" s="316"/>
      <c r="C20" s="315"/>
      <c r="D20" s="203" t="s">
        <v>19</v>
      </c>
      <c r="E20" s="42">
        <v>2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56">
        <f t="shared" si="7"/>
        <v>17</v>
      </c>
      <c r="V20" s="56"/>
      <c r="W20" s="249">
        <v>1</v>
      </c>
      <c r="X20" s="276">
        <v>1</v>
      </c>
      <c r="Y20" s="276">
        <v>1</v>
      </c>
      <c r="Z20" s="276">
        <v>1</v>
      </c>
      <c r="AA20" s="276">
        <v>1</v>
      </c>
      <c r="AB20" s="276">
        <v>1</v>
      </c>
      <c r="AC20" s="276">
        <v>1</v>
      </c>
      <c r="AD20" s="276">
        <v>1</v>
      </c>
      <c r="AE20" s="276">
        <v>1</v>
      </c>
      <c r="AF20" s="276">
        <v>1</v>
      </c>
      <c r="AG20" s="276">
        <v>1</v>
      </c>
      <c r="AH20" s="276">
        <v>1</v>
      </c>
      <c r="AI20" s="276">
        <v>1</v>
      </c>
      <c r="AJ20" s="276">
        <v>1</v>
      </c>
      <c r="AK20" s="276">
        <v>1</v>
      </c>
      <c r="AL20" s="276">
        <v>1</v>
      </c>
      <c r="AM20" s="276">
        <v>1</v>
      </c>
      <c r="AN20" s="276">
        <v>1</v>
      </c>
      <c r="AO20" s="276">
        <v>1</v>
      </c>
      <c r="AP20" s="276">
        <v>1</v>
      </c>
      <c r="AQ20" s="277">
        <v>1</v>
      </c>
      <c r="AR20" s="258"/>
      <c r="AS20" s="258"/>
      <c r="AT20" s="255"/>
      <c r="AU20" s="224"/>
      <c r="AV20" s="202"/>
      <c r="AW20" s="202"/>
      <c r="AX20" s="202"/>
      <c r="AY20" s="202"/>
      <c r="AZ20" s="202"/>
      <c r="BA20" s="202"/>
      <c r="BB20" s="202"/>
      <c r="BC20" s="202"/>
      <c r="BD20" s="202"/>
      <c r="BE20" s="4"/>
      <c r="BF20" s="19">
        <f t="shared" si="4"/>
        <v>0</v>
      </c>
    </row>
    <row r="21" spans="1:58" ht="18" customHeight="1" thickBot="1">
      <c r="A21" s="325"/>
      <c r="B21" s="316" t="s">
        <v>82</v>
      </c>
      <c r="C21" s="322" t="s">
        <v>24</v>
      </c>
      <c r="D21" s="203" t="s">
        <v>18</v>
      </c>
      <c r="E21" s="42">
        <v>4</v>
      </c>
      <c r="F21" s="42">
        <v>4</v>
      </c>
      <c r="G21" s="42">
        <v>4</v>
      </c>
      <c r="H21" s="42">
        <v>2</v>
      </c>
      <c r="I21" s="42">
        <v>4</v>
      </c>
      <c r="J21" s="42">
        <v>2</v>
      </c>
      <c r="K21" s="42">
        <v>4</v>
      </c>
      <c r="L21" s="42">
        <v>2</v>
      </c>
      <c r="M21" s="42">
        <v>4</v>
      </c>
      <c r="N21" s="42">
        <v>2</v>
      </c>
      <c r="O21" s="42">
        <v>4</v>
      </c>
      <c r="P21" s="42">
        <v>2</v>
      </c>
      <c r="Q21" s="42">
        <v>4</v>
      </c>
      <c r="R21" s="42">
        <v>2</v>
      </c>
      <c r="S21" s="42">
        <v>4</v>
      </c>
      <c r="T21" s="42">
        <v>3</v>
      </c>
      <c r="U21" s="56">
        <f t="shared" si="7"/>
        <v>51</v>
      </c>
      <c r="V21" s="56"/>
      <c r="W21" s="249"/>
      <c r="X21" s="276">
        <v>4</v>
      </c>
      <c r="Y21" s="276">
        <v>2</v>
      </c>
      <c r="Z21" s="276">
        <v>4</v>
      </c>
      <c r="AA21" s="276">
        <v>2</v>
      </c>
      <c r="AB21" s="276">
        <v>4</v>
      </c>
      <c r="AC21" s="276">
        <v>2</v>
      </c>
      <c r="AD21" s="276">
        <v>4</v>
      </c>
      <c r="AE21" s="276">
        <v>2</v>
      </c>
      <c r="AF21" s="276">
        <v>4</v>
      </c>
      <c r="AG21" s="276">
        <v>2</v>
      </c>
      <c r="AH21" s="276">
        <v>4</v>
      </c>
      <c r="AI21" s="276">
        <v>2</v>
      </c>
      <c r="AJ21" s="276">
        <v>4</v>
      </c>
      <c r="AK21" s="276">
        <v>2</v>
      </c>
      <c r="AL21" s="276">
        <v>4</v>
      </c>
      <c r="AM21" s="276">
        <v>2</v>
      </c>
      <c r="AN21" s="276">
        <v>4</v>
      </c>
      <c r="AO21" s="276">
        <v>2</v>
      </c>
      <c r="AP21" s="276">
        <v>4</v>
      </c>
      <c r="AQ21" s="277">
        <v>2</v>
      </c>
      <c r="AR21" s="258"/>
      <c r="AS21" s="258"/>
      <c r="AT21" s="255"/>
      <c r="AU21" s="224"/>
      <c r="AV21" s="202"/>
      <c r="AW21" s="202"/>
      <c r="AX21" s="202"/>
      <c r="AY21" s="202"/>
      <c r="AZ21" s="202"/>
      <c r="BA21" s="202"/>
      <c r="BB21" s="202"/>
      <c r="BC21" s="202"/>
      <c r="BD21" s="202"/>
      <c r="BE21" s="4"/>
      <c r="BF21" s="19">
        <f t="shared" si="4"/>
        <v>0</v>
      </c>
    </row>
    <row r="22" spans="1:58" ht="18" customHeight="1" thickBot="1">
      <c r="A22" s="325"/>
      <c r="B22" s="316"/>
      <c r="C22" s="323"/>
      <c r="D22" s="203" t="s">
        <v>19</v>
      </c>
      <c r="E22" s="42">
        <v>2</v>
      </c>
      <c r="F22" s="42">
        <v>1</v>
      </c>
      <c r="G22" s="42">
        <v>2</v>
      </c>
      <c r="H22" s="42">
        <v>1</v>
      </c>
      <c r="I22" s="42">
        <v>2</v>
      </c>
      <c r="J22" s="42">
        <v>1</v>
      </c>
      <c r="K22" s="42">
        <v>2</v>
      </c>
      <c r="L22" s="42">
        <v>1</v>
      </c>
      <c r="M22" s="42">
        <v>2</v>
      </c>
      <c r="N22" s="42">
        <v>1</v>
      </c>
      <c r="O22" s="42">
        <v>2</v>
      </c>
      <c r="P22" s="42">
        <v>1</v>
      </c>
      <c r="Q22" s="42">
        <v>2</v>
      </c>
      <c r="R22" s="42">
        <v>2</v>
      </c>
      <c r="S22" s="42">
        <v>2</v>
      </c>
      <c r="T22" s="42">
        <v>2</v>
      </c>
      <c r="U22" s="56">
        <f t="shared" si="7"/>
        <v>26</v>
      </c>
      <c r="V22" s="56"/>
      <c r="W22" s="249"/>
      <c r="X22" s="276">
        <v>2</v>
      </c>
      <c r="Y22" s="276">
        <v>1</v>
      </c>
      <c r="Z22" s="276">
        <v>2</v>
      </c>
      <c r="AA22" s="276">
        <v>1</v>
      </c>
      <c r="AB22" s="276">
        <v>2</v>
      </c>
      <c r="AC22" s="276">
        <v>1</v>
      </c>
      <c r="AD22" s="276">
        <v>2</v>
      </c>
      <c r="AE22" s="276">
        <v>1</v>
      </c>
      <c r="AF22" s="276">
        <v>2</v>
      </c>
      <c r="AG22" s="276">
        <v>1</v>
      </c>
      <c r="AH22" s="276">
        <v>2</v>
      </c>
      <c r="AI22" s="276">
        <v>1</v>
      </c>
      <c r="AJ22" s="276">
        <v>2</v>
      </c>
      <c r="AK22" s="276">
        <v>1</v>
      </c>
      <c r="AL22" s="276">
        <v>2</v>
      </c>
      <c r="AM22" s="276">
        <v>1</v>
      </c>
      <c r="AN22" s="276">
        <v>2</v>
      </c>
      <c r="AO22" s="276">
        <v>1</v>
      </c>
      <c r="AP22" s="276">
        <v>2</v>
      </c>
      <c r="AQ22" s="277">
        <v>1</v>
      </c>
      <c r="AR22" s="258"/>
      <c r="AS22" s="258"/>
      <c r="AT22" s="255"/>
      <c r="AU22" s="224"/>
      <c r="AV22" s="202"/>
      <c r="AW22" s="202"/>
      <c r="AX22" s="202"/>
      <c r="AY22" s="202"/>
      <c r="AZ22" s="202"/>
      <c r="BA22" s="202"/>
      <c r="BB22" s="202"/>
      <c r="BC22" s="202"/>
      <c r="BD22" s="202"/>
      <c r="BE22" s="4"/>
      <c r="BF22" s="19">
        <f t="shared" si="4"/>
        <v>0</v>
      </c>
    </row>
    <row r="23" spans="1:58" ht="18" customHeight="1" thickBot="1">
      <c r="A23" s="325"/>
      <c r="B23" s="316" t="s">
        <v>83</v>
      </c>
      <c r="C23" s="322" t="s">
        <v>25</v>
      </c>
      <c r="D23" s="240" t="s">
        <v>18</v>
      </c>
      <c r="E23" s="42">
        <v>2</v>
      </c>
      <c r="F23" s="42">
        <v>4</v>
      </c>
      <c r="G23" s="42">
        <v>2</v>
      </c>
      <c r="H23" s="42">
        <v>4</v>
      </c>
      <c r="I23" s="42">
        <v>2</v>
      </c>
      <c r="J23" s="42">
        <v>4</v>
      </c>
      <c r="K23" s="42">
        <v>2</v>
      </c>
      <c r="L23" s="42">
        <v>4</v>
      </c>
      <c r="M23" s="42">
        <v>2</v>
      </c>
      <c r="N23" s="42">
        <v>4</v>
      </c>
      <c r="O23" s="42">
        <v>2</v>
      </c>
      <c r="P23" s="42">
        <v>4</v>
      </c>
      <c r="Q23" s="42">
        <v>3</v>
      </c>
      <c r="R23" s="42">
        <v>4</v>
      </c>
      <c r="S23" s="42">
        <v>4</v>
      </c>
      <c r="T23" s="42">
        <v>4</v>
      </c>
      <c r="U23" s="56">
        <f t="shared" si="7"/>
        <v>51</v>
      </c>
      <c r="V23" s="56"/>
      <c r="W23" s="249"/>
      <c r="X23" s="278">
        <v>2</v>
      </c>
      <c r="Y23" s="278">
        <v>2</v>
      </c>
      <c r="Z23" s="278">
        <v>2</v>
      </c>
      <c r="AA23" s="278">
        <v>2</v>
      </c>
      <c r="AB23" s="278">
        <v>2</v>
      </c>
      <c r="AC23" s="278">
        <v>2</v>
      </c>
      <c r="AD23" s="278">
        <v>2</v>
      </c>
      <c r="AE23" s="278">
        <v>2</v>
      </c>
      <c r="AF23" s="278">
        <v>2</v>
      </c>
      <c r="AG23" s="278">
        <v>2</v>
      </c>
      <c r="AH23" s="278">
        <v>2</v>
      </c>
      <c r="AI23" s="278">
        <v>2</v>
      </c>
      <c r="AJ23" s="278">
        <v>2</v>
      </c>
      <c r="AK23" s="278">
        <v>2</v>
      </c>
      <c r="AL23" s="278">
        <v>2</v>
      </c>
      <c r="AM23" s="278">
        <v>2</v>
      </c>
      <c r="AN23" s="278">
        <v>2</v>
      </c>
      <c r="AO23" s="278">
        <v>2</v>
      </c>
      <c r="AP23" s="278">
        <v>2</v>
      </c>
      <c r="AQ23" s="279">
        <v>2</v>
      </c>
      <c r="AR23" s="259"/>
      <c r="AS23" s="259"/>
      <c r="AT23" s="255"/>
      <c r="AU23" s="224"/>
      <c r="AV23" s="202"/>
      <c r="AW23" s="202"/>
      <c r="AX23" s="202"/>
      <c r="AY23" s="202"/>
      <c r="AZ23" s="202"/>
      <c r="BA23" s="202"/>
      <c r="BB23" s="202"/>
      <c r="BC23" s="202"/>
      <c r="BD23" s="202"/>
      <c r="BE23" s="4"/>
      <c r="BF23" s="19">
        <f t="shared" si="4"/>
        <v>0</v>
      </c>
    </row>
    <row r="24" spans="1:58" ht="18" customHeight="1" thickBot="1">
      <c r="A24" s="325"/>
      <c r="B24" s="316"/>
      <c r="C24" s="323"/>
      <c r="D24" s="240" t="s">
        <v>19</v>
      </c>
      <c r="E24" s="42">
        <v>1</v>
      </c>
      <c r="F24" s="42">
        <v>2</v>
      </c>
      <c r="G24" s="42">
        <v>1</v>
      </c>
      <c r="H24" s="42">
        <v>2</v>
      </c>
      <c r="I24" s="42">
        <v>1</v>
      </c>
      <c r="J24" s="42">
        <v>2</v>
      </c>
      <c r="K24" s="42">
        <v>1</v>
      </c>
      <c r="L24" s="42">
        <v>2</v>
      </c>
      <c r="M24" s="42">
        <v>1</v>
      </c>
      <c r="N24" s="42">
        <v>2</v>
      </c>
      <c r="O24" s="42">
        <v>1</v>
      </c>
      <c r="P24" s="42">
        <v>2</v>
      </c>
      <c r="Q24" s="42">
        <v>1</v>
      </c>
      <c r="R24" s="42">
        <v>2</v>
      </c>
      <c r="S24" s="42">
        <v>2</v>
      </c>
      <c r="T24" s="42">
        <v>2</v>
      </c>
      <c r="U24" s="56">
        <f t="shared" si="7"/>
        <v>25</v>
      </c>
      <c r="V24" s="56"/>
      <c r="W24" s="249"/>
      <c r="X24" s="276">
        <v>1</v>
      </c>
      <c r="Y24" s="276">
        <v>1</v>
      </c>
      <c r="Z24" s="276">
        <v>1</v>
      </c>
      <c r="AA24" s="276">
        <v>1</v>
      </c>
      <c r="AB24" s="276">
        <v>1</v>
      </c>
      <c r="AC24" s="276">
        <v>1</v>
      </c>
      <c r="AD24" s="276">
        <v>1</v>
      </c>
      <c r="AE24" s="276">
        <v>1</v>
      </c>
      <c r="AF24" s="276">
        <v>1</v>
      </c>
      <c r="AG24" s="276">
        <v>1</v>
      </c>
      <c r="AH24" s="276">
        <v>1</v>
      </c>
      <c r="AI24" s="276">
        <v>1</v>
      </c>
      <c r="AJ24" s="276">
        <v>1</v>
      </c>
      <c r="AK24" s="276">
        <v>1</v>
      </c>
      <c r="AL24" s="276">
        <v>1</v>
      </c>
      <c r="AM24" s="276">
        <v>1</v>
      </c>
      <c r="AN24" s="276">
        <v>1</v>
      </c>
      <c r="AO24" s="276">
        <v>1</v>
      </c>
      <c r="AP24" s="276">
        <v>1</v>
      </c>
      <c r="AQ24" s="277">
        <v>1</v>
      </c>
      <c r="AR24" s="258"/>
      <c r="AS24" s="258"/>
      <c r="AT24" s="255"/>
      <c r="AU24" s="224"/>
      <c r="AV24" s="202"/>
      <c r="AW24" s="202"/>
      <c r="AX24" s="202"/>
      <c r="AY24" s="202"/>
      <c r="AZ24" s="202"/>
      <c r="BA24" s="202"/>
      <c r="BB24" s="202"/>
      <c r="BC24" s="202"/>
      <c r="BD24" s="202"/>
      <c r="BE24" s="4"/>
      <c r="BF24" s="19">
        <f t="shared" si="4"/>
        <v>0</v>
      </c>
    </row>
    <row r="25" spans="1:58" ht="18" customHeight="1" thickBot="1">
      <c r="A25" s="325"/>
      <c r="B25" s="299" t="s">
        <v>84</v>
      </c>
      <c r="C25" s="322" t="s">
        <v>28</v>
      </c>
      <c r="D25" s="240" t="s">
        <v>18</v>
      </c>
      <c r="E25" s="42">
        <v>6</v>
      </c>
      <c r="F25" s="42">
        <v>6</v>
      </c>
      <c r="G25" s="42">
        <v>6</v>
      </c>
      <c r="H25" s="42">
        <v>6</v>
      </c>
      <c r="I25" s="42">
        <v>6</v>
      </c>
      <c r="J25" s="42">
        <v>8</v>
      </c>
      <c r="K25" s="42">
        <v>6</v>
      </c>
      <c r="L25" s="42">
        <v>6</v>
      </c>
      <c r="M25" s="42">
        <v>6</v>
      </c>
      <c r="N25" s="42">
        <v>8</v>
      </c>
      <c r="O25" s="42">
        <v>6</v>
      </c>
      <c r="P25" s="42">
        <v>6</v>
      </c>
      <c r="Q25" s="42">
        <v>6</v>
      </c>
      <c r="R25" s="42">
        <v>8</v>
      </c>
      <c r="S25" s="42">
        <v>6</v>
      </c>
      <c r="T25" s="42">
        <v>6</v>
      </c>
      <c r="U25" s="56">
        <f t="shared" si="7"/>
        <v>102</v>
      </c>
      <c r="V25" s="56"/>
      <c r="W25" s="249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7"/>
      <c r="AR25" s="258"/>
      <c r="AS25" s="258"/>
      <c r="AT25" s="255"/>
      <c r="AU25" s="224"/>
      <c r="AV25" s="202"/>
      <c r="AW25" s="202"/>
      <c r="AX25" s="202"/>
      <c r="AY25" s="202"/>
      <c r="AZ25" s="202"/>
      <c r="BA25" s="202"/>
      <c r="BB25" s="202"/>
      <c r="BC25" s="202"/>
      <c r="BD25" s="202"/>
      <c r="BE25" s="4"/>
      <c r="BF25" s="19"/>
    </row>
    <row r="26" spans="1:58" ht="18" customHeight="1" thickBot="1">
      <c r="A26" s="325"/>
      <c r="B26" s="300"/>
      <c r="C26" s="323"/>
      <c r="D26" s="240" t="s">
        <v>19</v>
      </c>
      <c r="E26" s="44">
        <v>2</v>
      </c>
      <c r="F26" s="42">
        <v>4</v>
      </c>
      <c r="G26" s="44">
        <v>2</v>
      </c>
      <c r="H26" s="42">
        <v>4</v>
      </c>
      <c r="I26" s="44">
        <v>2</v>
      </c>
      <c r="J26" s="42">
        <v>4</v>
      </c>
      <c r="K26" s="44">
        <v>2</v>
      </c>
      <c r="L26" s="42">
        <v>4</v>
      </c>
      <c r="M26" s="44">
        <v>2</v>
      </c>
      <c r="N26" s="42">
        <v>4</v>
      </c>
      <c r="O26" s="44">
        <v>4</v>
      </c>
      <c r="P26" s="42">
        <v>2</v>
      </c>
      <c r="Q26" s="44">
        <v>4</v>
      </c>
      <c r="R26" s="42">
        <v>4</v>
      </c>
      <c r="S26" s="44">
        <v>4</v>
      </c>
      <c r="T26" s="42">
        <v>3</v>
      </c>
      <c r="U26" s="56">
        <f t="shared" si="7"/>
        <v>51</v>
      </c>
      <c r="V26" s="56"/>
      <c r="W26" s="249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7"/>
      <c r="AR26" s="258"/>
      <c r="AS26" s="258"/>
      <c r="AT26" s="255"/>
      <c r="AU26" s="224"/>
      <c r="AV26" s="202"/>
      <c r="AW26" s="202"/>
      <c r="AX26" s="202"/>
      <c r="AY26" s="202"/>
      <c r="AZ26" s="202"/>
      <c r="BA26" s="202"/>
      <c r="BB26" s="202"/>
      <c r="BC26" s="202"/>
      <c r="BD26" s="202"/>
      <c r="BE26" s="4"/>
      <c r="BF26" s="19"/>
    </row>
    <row r="27" spans="1:58" ht="18" customHeight="1" thickBot="1">
      <c r="A27" s="325"/>
      <c r="B27" s="316" t="s">
        <v>85</v>
      </c>
      <c r="C27" s="322" t="s">
        <v>26</v>
      </c>
      <c r="D27" s="203" t="s">
        <v>18</v>
      </c>
      <c r="E27" s="42">
        <v>4</v>
      </c>
      <c r="F27" s="42">
        <v>4</v>
      </c>
      <c r="G27" s="42">
        <v>4</v>
      </c>
      <c r="H27" s="42">
        <v>4</v>
      </c>
      <c r="I27" s="42">
        <v>4</v>
      </c>
      <c r="J27" s="42">
        <v>4</v>
      </c>
      <c r="K27" s="42">
        <v>4</v>
      </c>
      <c r="L27" s="42">
        <v>4</v>
      </c>
      <c r="M27" s="42">
        <v>4</v>
      </c>
      <c r="N27" s="42">
        <v>4</v>
      </c>
      <c r="O27" s="42">
        <v>4</v>
      </c>
      <c r="P27" s="42">
        <v>4</v>
      </c>
      <c r="Q27" s="42">
        <v>4</v>
      </c>
      <c r="R27" s="42">
        <v>4</v>
      </c>
      <c r="S27" s="42">
        <v>4</v>
      </c>
      <c r="T27" s="42">
        <v>5</v>
      </c>
      <c r="U27" s="56">
        <f t="shared" si="7"/>
        <v>65</v>
      </c>
      <c r="V27" s="56"/>
      <c r="W27" s="249"/>
      <c r="X27" s="276">
        <v>2</v>
      </c>
      <c r="Y27" s="276">
        <v>4</v>
      </c>
      <c r="Z27" s="276">
        <v>2</v>
      </c>
      <c r="AA27" s="276">
        <v>4</v>
      </c>
      <c r="AB27" s="276">
        <v>2</v>
      </c>
      <c r="AC27" s="276">
        <v>4</v>
      </c>
      <c r="AD27" s="276">
        <v>2</v>
      </c>
      <c r="AE27" s="276">
        <v>4</v>
      </c>
      <c r="AF27" s="276">
        <v>2</v>
      </c>
      <c r="AG27" s="276">
        <v>4</v>
      </c>
      <c r="AH27" s="276">
        <v>2</v>
      </c>
      <c r="AI27" s="276">
        <v>4</v>
      </c>
      <c r="AJ27" s="276">
        <v>2</v>
      </c>
      <c r="AK27" s="276">
        <v>4</v>
      </c>
      <c r="AL27" s="276">
        <v>2</v>
      </c>
      <c r="AM27" s="276">
        <v>4</v>
      </c>
      <c r="AN27" s="276">
        <v>2</v>
      </c>
      <c r="AO27" s="276">
        <v>4</v>
      </c>
      <c r="AP27" s="276">
        <v>2</v>
      </c>
      <c r="AQ27" s="277">
        <v>4</v>
      </c>
      <c r="AR27" s="258"/>
      <c r="AS27" s="258"/>
      <c r="AT27" s="255"/>
      <c r="AU27" s="224"/>
      <c r="AV27" s="202"/>
      <c r="AW27" s="202"/>
      <c r="AX27" s="202"/>
      <c r="AY27" s="202"/>
      <c r="AZ27" s="202"/>
      <c r="BA27" s="202"/>
      <c r="BB27" s="202"/>
      <c r="BC27" s="202"/>
      <c r="BD27" s="202"/>
      <c r="BE27" s="4"/>
      <c r="BF27" s="19">
        <f t="shared" si="4"/>
        <v>0</v>
      </c>
    </row>
    <row r="28" spans="1:58" ht="18" customHeight="1" thickBot="1">
      <c r="A28" s="325"/>
      <c r="B28" s="316"/>
      <c r="C28" s="323"/>
      <c r="D28" s="203" t="s">
        <v>19</v>
      </c>
      <c r="E28" s="42">
        <v>2</v>
      </c>
      <c r="F28" s="42">
        <v>2</v>
      </c>
      <c r="G28" s="42">
        <v>2</v>
      </c>
      <c r="H28" s="42">
        <v>2</v>
      </c>
      <c r="I28" s="42">
        <v>2</v>
      </c>
      <c r="J28" s="42">
        <v>2</v>
      </c>
      <c r="K28" s="42">
        <v>2</v>
      </c>
      <c r="L28" s="43">
        <v>2</v>
      </c>
      <c r="M28" s="43">
        <v>2</v>
      </c>
      <c r="N28" s="43">
        <v>2</v>
      </c>
      <c r="O28" s="43">
        <v>2</v>
      </c>
      <c r="P28" s="43">
        <v>2</v>
      </c>
      <c r="Q28" s="43">
        <v>2</v>
      </c>
      <c r="R28" s="43">
        <v>2</v>
      </c>
      <c r="S28" s="43">
        <v>2</v>
      </c>
      <c r="T28" s="43">
        <v>3</v>
      </c>
      <c r="U28" s="56">
        <f t="shared" si="7"/>
        <v>33</v>
      </c>
      <c r="V28" s="56"/>
      <c r="W28" s="249"/>
      <c r="X28" s="276">
        <v>1</v>
      </c>
      <c r="Y28" s="276">
        <v>2</v>
      </c>
      <c r="Z28" s="276">
        <v>1</v>
      </c>
      <c r="AA28" s="276">
        <v>2</v>
      </c>
      <c r="AB28" s="276">
        <v>1</v>
      </c>
      <c r="AC28" s="276">
        <v>2</v>
      </c>
      <c r="AD28" s="276">
        <v>1</v>
      </c>
      <c r="AE28" s="276">
        <v>2</v>
      </c>
      <c r="AF28" s="276">
        <v>1</v>
      </c>
      <c r="AG28" s="276">
        <v>2</v>
      </c>
      <c r="AH28" s="276">
        <v>1</v>
      </c>
      <c r="AI28" s="276">
        <v>2</v>
      </c>
      <c r="AJ28" s="276">
        <v>1</v>
      </c>
      <c r="AK28" s="280">
        <v>2</v>
      </c>
      <c r="AL28" s="276">
        <v>1</v>
      </c>
      <c r="AM28" s="280">
        <v>2</v>
      </c>
      <c r="AN28" s="276">
        <v>1</v>
      </c>
      <c r="AO28" s="276">
        <v>2</v>
      </c>
      <c r="AP28" s="276">
        <v>1</v>
      </c>
      <c r="AQ28" s="277">
        <v>2</v>
      </c>
      <c r="AR28" s="258"/>
      <c r="AS28" s="258"/>
      <c r="AT28" s="255"/>
      <c r="AU28" s="224"/>
      <c r="AV28" s="202"/>
      <c r="AW28" s="202"/>
      <c r="AX28" s="202"/>
      <c r="AY28" s="202"/>
      <c r="AZ28" s="202"/>
      <c r="BA28" s="202"/>
      <c r="BB28" s="202"/>
      <c r="BC28" s="202"/>
      <c r="BD28" s="202"/>
      <c r="BE28" s="4"/>
      <c r="BF28" s="19">
        <f t="shared" si="4"/>
        <v>0</v>
      </c>
    </row>
    <row r="29" spans="1:58" ht="18" customHeight="1" thickBot="1">
      <c r="A29" s="325"/>
      <c r="B29" s="316" t="s">
        <v>86</v>
      </c>
      <c r="C29" s="315" t="s">
        <v>20</v>
      </c>
      <c r="D29" s="240" t="s">
        <v>18</v>
      </c>
      <c r="E29" s="42">
        <v>4</v>
      </c>
      <c r="F29" s="42">
        <v>2</v>
      </c>
      <c r="G29" s="42">
        <v>4</v>
      </c>
      <c r="H29" s="42">
        <v>2</v>
      </c>
      <c r="I29" s="42">
        <v>4</v>
      </c>
      <c r="J29" s="42">
        <v>2</v>
      </c>
      <c r="K29" s="42">
        <v>4</v>
      </c>
      <c r="L29" s="42">
        <v>4</v>
      </c>
      <c r="M29" s="42">
        <v>4</v>
      </c>
      <c r="N29" s="42">
        <v>2</v>
      </c>
      <c r="O29" s="42">
        <v>4</v>
      </c>
      <c r="P29" s="42">
        <v>3</v>
      </c>
      <c r="Q29" s="42">
        <v>4</v>
      </c>
      <c r="R29" s="42">
        <v>2</v>
      </c>
      <c r="S29" s="42">
        <v>4</v>
      </c>
      <c r="T29" s="42">
        <v>2</v>
      </c>
      <c r="U29" s="56">
        <f t="shared" si="7"/>
        <v>51</v>
      </c>
      <c r="V29" s="56"/>
      <c r="W29" s="249"/>
      <c r="X29" s="276">
        <v>2</v>
      </c>
      <c r="Y29" s="276">
        <v>4</v>
      </c>
      <c r="Z29" s="276">
        <v>2</v>
      </c>
      <c r="AA29" s="276">
        <v>4</v>
      </c>
      <c r="AB29" s="276">
        <v>2</v>
      </c>
      <c r="AC29" s="276">
        <v>4</v>
      </c>
      <c r="AD29" s="276">
        <v>2</v>
      </c>
      <c r="AE29" s="276">
        <v>4</v>
      </c>
      <c r="AF29" s="276">
        <v>2</v>
      </c>
      <c r="AG29" s="276">
        <v>4</v>
      </c>
      <c r="AH29" s="276">
        <v>2</v>
      </c>
      <c r="AI29" s="276">
        <v>4</v>
      </c>
      <c r="AJ29" s="276">
        <v>2</v>
      </c>
      <c r="AK29" s="276">
        <v>4</v>
      </c>
      <c r="AL29" s="276">
        <v>2</v>
      </c>
      <c r="AM29" s="276">
        <v>4</v>
      </c>
      <c r="AN29" s="276">
        <v>2</v>
      </c>
      <c r="AO29" s="276">
        <v>2</v>
      </c>
      <c r="AP29" s="276">
        <v>2</v>
      </c>
      <c r="AQ29" s="277">
        <v>4</v>
      </c>
      <c r="AR29" s="258"/>
      <c r="AS29" s="258"/>
      <c r="AT29" s="255"/>
      <c r="AU29" s="224"/>
      <c r="AV29" s="202"/>
      <c r="AW29" s="202"/>
      <c r="AX29" s="202"/>
      <c r="AY29" s="202"/>
      <c r="AZ29" s="202"/>
      <c r="BA29" s="202"/>
      <c r="BB29" s="202"/>
      <c r="BC29" s="202"/>
      <c r="BD29" s="202"/>
      <c r="BE29" s="4"/>
      <c r="BF29" s="19">
        <f t="shared" si="4"/>
        <v>0</v>
      </c>
    </row>
    <row r="30" spans="1:58" ht="18" customHeight="1" thickBot="1">
      <c r="A30" s="325"/>
      <c r="B30" s="316"/>
      <c r="C30" s="315"/>
      <c r="D30" s="240" t="s">
        <v>19</v>
      </c>
      <c r="E30" s="42">
        <v>2</v>
      </c>
      <c r="F30" s="42">
        <v>1</v>
      </c>
      <c r="G30" s="42">
        <v>2</v>
      </c>
      <c r="H30" s="42">
        <v>1</v>
      </c>
      <c r="I30" s="42">
        <v>2</v>
      </c>
      <c r="J30" s="42">
        <v>1</v>
      </c>
      <c r="K30" s="42">
        <v>2</v>
      </c>
      <c r="L30" s="42">
        <v>2</v>
      </c>
      <c r="M30" s="42">
        <v>2</v>
      </c>
      <c r="N30" s="42">
        <v>1</v>
      </c>
      <c r="O30" s="42">
        <v>2</v>
      </c>
      <c r="P30" s="42">
        <v>1</v>
      </c>
      <c r="Q30" s="42">
        <v>2</v>
      </c>
      <c r="R30" s="42">
        <v>1</v>
      </c>
      <c r="S30" s="42">
        <v>2</v>
      </c>
      <c r="T30" s="42">
        <v>1</v>
      </c>
      <c r="U30" s="56">
        <f t="shared" si="7"/>
        <v>25</v>
      </c>
      <c r="V30" s="56"/>
      <c r="W30" s="249"/>
      <c r="X30" s="276">
        <v>2</v>
      </c>
      <c r="Y30" s="276">
        <v>1</v>
      </c>
      <c r="Z30" s="276">
        <v>2</v>
      </c>
      <c r="AA30" s="276">
        <v>1</v>
      </c>
      <c r="AB30" s="276">
        <v>2</v>
      </c>
      <c r="AC30" s="276">
        <v>1</v>
      </c>
      <c r="AD30" s="276">
        <v>2</v>
      </c>
      <c r="AE30" s="276">
        <v>1</v>
      </c>
      <c r="AF30" s="276">
        <v>2</v>
      </c>
      <c r="AG30" s="276">
        <v>1</v>
      </c>
      <c r="AH30" s="276">
        <v>2</v>
      </c>
      <c r="AI30" s="276">
        <v>1</v>
      </c>
      <c r="AJ30" s="276">
        <v>2</v>
      </c>
      <c r="AK30" s="280">
        <v>1</v>
      </c>
      <c r="AL30" s="276">
        <v>2</v>
      </c>
      <c r="AM30" s="280">
        <v>1</v>
      </c>
      <c r="AN30" s="276">
        <v>2</v>
      </c>
      <c r="AO30" s="276">
        <v>1</v>
      </c>
      <c r="AP30" s="276">
        <v>2</v>
      </c>
      <c r="AQ30" s="277">
        <v>1</v>
      </c>
      <c r="AR30" s="258"/>
      <c r="AS30" s="258"/>
      <c r="AT30" s="255"/>
      <c r="AU30" s="224"/>
      <c r="AV30" s="202"/>
      <c r="AW30" s="202"/>
      <c r="AX30" s="202"/>
      <c r="AY30" s="202"/>
      <c r="AZ30" s="202"/>
      <c r="BA30" s="202"/>
      <c r="BB30" s="202"/>
      <c r="BC30" s="202"/>
      <c r="BD30" s="202"/>
      <c r="BE30" s="4"/>
      <c r="BF30" s="19">
        <f t="shared" si="4"/>
        <v>0</v>
      </c>
    </row>
    <row r="31" spans="1:58" ht="18" customHeight="1" thickBot="1">
      <c r="A31" s="325"/>
      <c r="B31" s="316" t="s">
        <v>87</v>
      </c>
      <c r="C31" s="322" t="s">
        <v>57</v>
      </c>
      <c r="D31" s="240" t="s">
        <v>18</v>
      </c>
      <c r="E31" s="42">
        <v>2</v>
      </c>
      <c r="F31" s="42">
        <v>2</v>
      </c>
      <c r="G31" s="42">
        <v>2</v>
      </c>
      <c r="H31" s="42">
        <v>4</v>
      </c>
      <c r="I31" s="42">
        <v>2</v>
      </c>
      <c r="J31" s="42">
        <v>2</v>
      </c>
      <c r="K31" s="42">
        <v>2</v>
      </c>
      <c r="L31" s="42">
        <v>2</v>
      </c>
      <c r="M31" s="42">
        <v>2</v>
      </c>
      <c r="N31" s="42">
        <v>2</v>
      </c>
      <c r="O31" s="42">
        <v>2</v>
      </c>
      <c r="P31" s="42">
        <v>2</v>
      </c>
      <c r="Q31" s="42">
        <v>2</v>
      </c>
      <c r="R31" s="42">
        <v>2</v>
      </c>
      <c r="S31" s="42">
        <v>2</v>
      </c>
      <c r="T31" s="42">
        <v>2</v>
      </c>
      <c r="U31" s="56">
        <f t="shared" si="7"/>
        <v>34</v>
      </c>
      <c r="V31" s="56"/>
      <c r="W31" s="249"/>
      <c r="X31" s="276">
        <v>2</v>
      </c>
      <c r="Y31" s="276">
        <v>2</v>
      </c>
      <c r="Z31" s="276">
        <v>2</v>
      </c>
      <c r="AA31" s="276">
        <v>2</v>
      </c>
      <c r="AB31" s="276">
        <v>2</v>
      </c>
      <c r="AC31" s="276">
        <v>2</v>
      </c>
      <c r="AD31" s="276">
        <v>2</v>
      </c>
      <c r="AE31" s="276">
        <v>2</v>
      </c>
      <c r="AF31" s="276">
        <v>2</v>
      </c>
      <c r="AG31" s="276">
        <v>2</v>
      </c>
      <c r="AH31" s="276">
        <v>2</v>
      </c>
      <c r="AI31" s="276">
        <v>2</v>
      </c>
      <c r="AJ31" s="276">
        <v>2</v>
      </c>
      <c r="AK31" s="280">
        <v>2</v>
      </c>
      <c r="AL31" s="276">
        <v>2</v>
      </c>
      <c r="AM31" s="280">
        <v>2</v>
      </c>
      <c r="AN31" s="276">
        <v>2</v>
      </c>
      <c r="AO31" s="276">
        <v>2</v>
      </c>
      <c r="AP31" s="276">
        <v>2</v>
      </c>
      <c r="AQ31" s="277">
        <v>2</v>
      </c>
      <c r="AR31" s="258"/>
      <c r="AS31" s="258"/>
      <c r="AT31" s="255"/>
      <c r="AU31" s="224"/>
      <c r="AV31" s="202"/>
      <c r="AW31" s="202"/>
      <c r="AX31" s="202"/>
      <c r="AY31" s="202"/>
      <c r="AZ31" s="202"/>
      <c r="BA31" s="202"/>
      <c r="BB31" s="202"/>
      <c r="BC31" s="202"/>
      <c r="BD31" s="202"/>
      <c r="BE31" s="4"/>
      <c r="BF31" s="19">
        <f t="shared" si="4"/>
        <v>0</v>
      </c>
    </row>
    <row r="32" spans="1:58" ht="18" customHeight="1" thickBot="1">
      <c r="A32" s="325"/>
      <c r="B32" s="316"/>
      <c r="C32" s="323"/>
      <c r="D32" s="240" t="s">
        <v>19</v>
      </c>
      <c r="E32" s="42">
        <v>1</v>
      </c>
      <c r="F32" s="42">
        <v>1</v>
      </c>
      <c r="G32" s="42">
        <v>1</v>
      </c>
      <c r="H32" s="42">
        <v>2</v>
      </c>
      <c r="I32" s="42">
        <v>1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2">
        <v>1</v>
      </c>
      <c r="Q32" s="42">
        <v>1</v>
      </c>
      <c r="R32" s="42">
        <v>1</v>
      </c>
      <c r="S32" s="42">
        <v>1</v>
      </c>
      <c r="T32" s="42">
        <v>1</v>
      </c>
      <c r="U32" s="56">
        <f t="shared" si="7"/>
        <v>17</v>
      </c>
      <c r="V32" s="56"/>
      <c r="W32" s="249"/>
      <c r="X32" s="276">
        <v>1</v>
      </c>
      <c r="Y32" s="276">
        <v>1</v>
      </c>
      <c r="Z32" s="276">
        <v>1</v>
      </c>
      <c r="AA32" s="276">
        <v>1</v>
      </c>
      <c r="AB32" s="276">
        <v>1</v>
      </c>
      <c r="AC32" s="276">
        <v>1</v>
      </c>
      <c r="AD32" s="276">
        <v>1</v>
      </c>
      <c r="AE32" s="276">
        <v>1</v>
      </c>
      <c r="AF32" s="276">
        <v>1</v>
      </c>
      <c r="AG32" s="276">
        <v>1</v>
      </c>
      <c r="AH32" s="276">
        <v>1</v>
      </c>
      <c r="AI32" s="276">
        <v>1</v>
      </c>
      <c r="AJ32" s="276">
        <v>1</v>
      </c>
      <c r="AK32" s="276">
        <v>1</v>
      </c>
      <c r="AL32" s="276">
        <v>1</v>
      </c>
      <c r="AM32" s="276">
        <v>1</v>
      </c>
      <c r="AN32" s="276">
        <v>1</v>
      </c>
      <c r="AO32" s="276">
        <v>1</v>
      </c>
      <c r="AP32" s="276">
        <v>1</v>
      </c>
      <c r="AQ32" s="277">
        <v>1</v>
      </c>
      <c r="AR32" s="258"/>
      <c r="AS32" s="258"/>
      <c r="AT32" s="255"/>
      <c r="AU32" s="224"/>
      <c r="AV32" s="202"/>
      <c r="AW32" s="202"/>
      <c r="AX32" s="202"/>
      <c r="AY32" s="202"/>
      <c r="AZ32" s="202"/>
      <c r="BA32" s="202"/>
      <c r="BB32" s="202"/>
      <c r="BC32" s="202"/>
      <c r="BD32" s="202"/>
      <c r="BE32" s="4"/>
      <c r="BF32" s="19">
        <f t="shared" si="4"/>
        <v>0</v>
      </c>
    </row>
    <row r="33" spans="1:58" ht="18" customHeight="1" thickBot="1">
      <c r="A33" s="325"/>
      <c r="B33" s="334" t="s">
        <v>88</v>
      </c>
      <c r="C33" s="332" t="s">
        <v>32</v>
      </c>
      <c r="D33" s="67" t="s">
        <v>18</v>
      </c>
      <c r="E33" s="66">
        <f aca="true" t="shared" si="8" ref="E33:T33">E35+E37+E39+E41</f>
        <v>14</v>
      </c>
      <c r="F33" s="66">
        <f t="shared" si="8"/>
        <v>14</v>
      </c>
      <c r="G33" s="66">
        <f t="shared" si="8"/>
        <v>14</v>
      </c>
      <c r="H33" s="66">
        <f t="shared" si="8"/>
        <v>12</v>
      </c>
      <c r="I33" s="66">
        <f t="shared" si="8"/>
        <v>14</v>
      </c>
      <c r="J33" s="66">
        <f t="shared" si="8"/>
        <v>14</v>
      </c>
      <c r="K33" s="66">
        <f t="shared" si="8"/>
        <v>14</v>
      </c>
      <c r="L33" s="66">
        <f t="shared" si="8"/>
        <v>14</v>
      </c>
      <c r="M33" s="66">
        <f t="shared" si="8"/>
        <v>14</v>
      </c>
      <c r="N33" s="66">
        <f t="shared" si="8"/>
        <v>14</v>
      </c>
      <c r="O33" s="66">
        <f t="shared" si="8"/>
        <v>14</v>
      </c>
      <c r="P33" s="66">
        <f t="shared" si="8"/>
        <v>14</v>
      </c>
      <c r="Q33" s="66">
        <f t="shared" si="8"/>
        <v>13</v>
      </c>
      <c r="R33" s="66">
        <f t="shared" si="8"/>
        <v>14</v>
      </c>
      <c r="S33" s="66">
        <f t="shared" si="8"/>
        <v>16</v>
      </c>
      <c r="T33" s="66">
        <f t="shared" si="8"/>
        <v>15</v>
      </c>
      <c r="U33" s="248">
        <f>SUM(E33:T33)</f>
        <v>224</v>
      </c>
      <c r="V33" s="57"/>
      <c r="W33" s="273"/>
      <c r="X33" s="274" t="e">
        <f>#REF!+X35+X41</f>
        <v>#REF!</v>
      </c>
      <c r="Y33" s="274" t="e">
        <f>#REF!+Y35+Y41</f>
        <v>#REF!</v>
      </c>
      <c r="Z33" s="274" t="e">
        <f>#REF!+Z35+Z41</f>
        <v>#REF!</v>
      </c>
      <c r="AA33" s="274" t="e">
        <f>#REF!+AA35+AA41</f>
        <v>#REF!</v>
      </c>
      <c r="AB33" s="274" t="e">
        <f>#REF!+AB35+AB41</f>
        <v>#REF!</v>
      </c>
      <c r="AC33" s="274" t="e">
        <f>#REF!+AC35+AC41</f>
        <v>#REF!</v>
      </c>
      <c r="AD33" s="274" t="e">
        <f>#REF!+AD35+AD41</f>
        <v>#REF!</v>
      </c>
      <c r="AE33" s="274" t="e">
        <f>#REF!+AE35+AE41</f>
        <v>#REF!</v>
      </c>
      <c r="AF33" s="274" t="e">
        <f>#REF!+AF35+AF41</f>
        <v>#REF!</v>
      </c>
      <c r="AG33" s="274" t="e">
        <f>#REF!+AG35+AG41</f>
        <v>#REF!</v>
      </c>
      <c r="AH33" s="274" t="e">
        <f>#REF!+AH35+AH41</f>
        <v>#REF!</v>
      </c>
      <c r="AI33" s="274" t="e">
        <f>#REF!+AI35+AI41</f>
        <v>#REF!</v>
      </c>
      <c r="AJ33" s="274" t="e">
        <f>#REF!+AJ35+AJ41</f>
        <v>#REF!</v>
      </c>
      <c r="AK33" s="274" t="e">
        <f>#REF!+AK35+AK41</f>
        <v>#REF!</v>
      </c>
      <c r="AL33" s="274" t="e">
        <f>#REF!+AL35+AL41</f>
        <v>#REF!</v>
      </c>
      <c r="AM33" s="274" t="e">
        <f>#REF!+AM35+AM41</f>
        <v>#REF!</v>
      </c>
      <c r="AN33" s="274" t="e">
        <f>#REF!+AN35+AN41</f>
        <v>#REF!</v>
      </c>
      <c r="AO33" s="274" t="e">
        <f>#REF!+AO35+AO41</f>
        <v>#REF!</v>
      </c>
      <c r="AP33" s="274" t="e">
        <f>#REF!+AP35+AP41</f>
        <v>#REF!</v>
      </c>
      <c r="AQ33" s="275" t="e">
        <f>#REF!+AQ35+AQ41</f>
        <v>#REF!</v>
      </c>
      <c r="AR33" s="248"/>
      <c r="AS33" s="248"/>
      <c r="AT33" s="255"/>
      <c r="AU33" s="224"/>
      <c r="AV33" s="202"/>
      <c r="AW33" s="202"/>
      <c r="AX33" s="202"/>
      <c r="AY33" s="202"/>
      <c r="AZ33" s="202"/>
      <c r="BA33" s="202"/>
      <c r="BB33" s="202"/>
      <c r="BC33" s="202"/>
      <c r="BD33" s="202"/>
      <c r="BE33" s="4"/>
      <c r="BF33" s="19">
        <f t="shared" si="4"/>
        <v>0</v>
      </c>
    </row>
    <row r="34" spans="1:58" ht="18" customHeight="1" thickBot="1">
      <c r="A34" s="325"/>
      <c r="B34" s="334"/>
      <c r="C34" s="333"/>
      <c r="D34" s="67" t="s">
        <v>19</v>
      </c>
      <c r="E34" s="66">
        <f aca="true" t="shared" si="9" ref="E34:T34">E36+E38+E40+E42</f>
        <v>9</v>
      </c>
      <c r="F34" s="66">
        <f t="shared" si="9"/>
        <v>6</v>
      </c>
      <c r="G34" s="66">
        <f t="shared" si="9"/>
        <v>6</v>
      </c>
      <c r="H34" s="66">
        <f t="shared" si="9"/>
        <v>6</v>
      </c>
      <c r="I34" s="66">
        <f t="shared" si="9"/>
        <v>6</v>
      </c>
      <c r="J34" s="66">
        <f t="shared" si="9"/>
        <v>6</v>
      </c>
      <c r="K34" s="66">
        <f t="shared" si="9"/>
        <v>8</v>
      </c>
      <c r="L34" s="66">
        <f t="shared" si="9"/>
        <v>6</v>
      </c>
      <c r="M34" s="66">
        <f t="shared" si="9"/>
        <v>8</v>
      </c>
      <c r="N34" s="66">
        <f t="shared" si="9"/>
        <v>7</v>
      </c>
      <c r="O34" s="66">
        <f t="shared" si="9"/>
        <v>8</v>
      </c>
      <c r="P34" s="66">
        <f t="shared" si="9"/>
        <v>6</v>
      </c>
      <c r="Q34" s="66">
        <f t="shared" si="9"/>
        <v>7</v>
      </c>
      <c r="R34" s="66">
        <f t="shared" si="9"/>
        <v>7</v>
      </c>
      <c r="S34" s="66">
        <f t="shared" si="9"/>
        <v>9</v>
      </c>
      <c r="T34" s="66">
        <f t="shared" si="9"/>
        <v>7</v>
      </c>
      <c r="U34" s="248">
        <f>SUM(E34:T34)</f>
        <v>112</v>
      </c>
      <c r="V34" s="57"/>
      <c r="W34" s="273"/>
      <c r="X34" s="274" t="e">
        <f>#REF!+X36+X42</f>
        <v>#REF!</v>
      </c>
      <c r="Y34" s="274" t="e">
        <f>#REF!+Y36+Y42</f>
        <v>#REF!</v>
      </c>
      <c r="Z34" s="274" t="e">
        <f>#REF!+Z36+Z42</f>
        <v>#REF!</v>
      </c>
      <c r="AA34" s="274" t="e">
        <f>#REF!+AA36+AA42</f>
        <v>#REF!</v>
      </c>
      <c r="AB34" s="274" t="e">
        <f>#REF!+AB36+AB42</f>
        <v>#REF!</v>
      </c>
      <c r="AC34" s="274" t="e">
        <f>#REF!+AC36+AC42</f>
        <v>#REF!</v>
      </c>
      <c r="AD34" s="274" t="e">
        <f>#REF!+AD36+AD42</f>
        <v>#REF!</v>
      </c>
      <c r="AE34" s="274" t="e">
        <f>#REF!+AE36+AE42</f>
        <v>#REF!</v>
      </c>
      <c r="AF34" s="274" t="e">
        <f>#REF!+AF36+AF42</f>
        <v>#REF!</v>
      </c>
      <c r="AG34" s="274" t="e">
        <f>#REF!+AG36+AG42</f>
        <v>#REF!</v>
      </c>
      <c r="AH34" s="274" t="e">
        <f>#REF!+AH36+AH42</f>
        <v>#REF!</v>
      </c>
      <c r="AI34" s="274" t="e">
        <f>#REF!+AI36+AI42</f>
        <v>#REF!</v>
      </c>
      <c r="AJ34" s="274" t="e">
        <f>#REF!+AJ36+AJ42</f>
        <v>#REF!</v>
      </c>
      <c r="AK34" s="274" t="e">
        <f>#REF!+AK36+AK42</f>
        <v>#REF!</v>
      </c>
      <c r="AL34" s="274" t="e">
        <f>#REF!+AL36+AL42</f>
        <v>#REF!</v>
      </c>
      <c r="AM34" s="274" t="e">
        <f>#REF!+AM36+AM42</f>
        <v>#REF!</v>
      </c>
      <c r="AN34" s="274" t="e">
        <f>#REF!+AN36+AN42</f>
        <v>#REF!</v>
      </c>
      <c r="AO34" s="274" t="e">
        <f>#REF!+AO36+AO42</f>
        <v>#REF!</v>
      </c>
      <c r="AP34" s="274" t="e">
        <f>#REF!+AP36+AP42</f>
        <v>#REF!</v>
      </c>
      <c r="AQ34" s="275" t="e">
        <f>#REF!+AQ36+AQ42</f>
        <v>#REF!</v>
      </c>
      <c r="AR34" s="248"/>
      <c r="AS34" s="248"/>
      <c r="AT34" s="255"/>
      <c r="AU34" s="224"/>
      <c r="AV34" s="202"/>
      <c r="AW34" s="202"/>
      <c r="AX34" s="202"/>
      <c r="AY34" s="202"/>
      <c r="AZ34" s="202"/>
      <c r="BA34" s="202"/>
      <c r="BB34" s="202"/>
      <c r="BC34" s="202"/>
      <c r="BD34" s="202"/>
      <c r="BE34" s="4"/>
      <c r="BF34" s="19">
        <f t="shared" si="4"/>
        <v>0</v>
      </c>
    </row>
    <row r="35" spans="1:58" ht="18" customHeight="1" thickBot="1">
      <c r="A35" s="325"/>
      <c r="B35" s="316" t="s">
        <v>201</v>
      </c>
      <c r="C35" s="335" t="s">
        <v>218</v>
      </c>
      <c r="D35" s="240" t="s">
        <v>18</v>
      </c>
      <c r="E35" s="42">
        <v>4</v>
      </c>
      <c r="F35" s="42">
        <v>4</v>
      </c>
      <c r="G35" s="42">
        <v>2</v>
      </c>
      <c r="H35" s="42">
        <v>4</v>
      </c>
      <c r="I35" s="42">
        <v>2</v>
      </c>
      <c r="J35" s="42">
        <v>4</v>
      </c>
      <c r="K35" s="42">
        <v>2</v>
      </c>
      <c r="L35" s="42">
        <v>4</v>
      </c>
      <c r="M35" s="42">
        <v>2</v>
      </c>
      <c r="N35" s="42">
        <v>4</v>
      </c>
      <c r="O35" s="42">
        <v>2</v>
      </c>
      <c r="P35" s="42">
        <v>4</v>
      </c>
      <c r="Q35" s="42">
        <v>4</v>
      </c>
      <c r="R35" s="42">
        <v>4</v>
      </c>
      <c r="S35" s="42">
        <v>4</v>
      </c>
      <c r="T35" s="42">
        <v>4</v>
      </c>
      <c r="U35" s="56">
        <f aca="true" t="shared" si="10" ref="U35:U51">SUM(D35:T35)</f>
        <v>54</v>
      </c>
      <c r="V35" s="56"/>
      <c r="W35" s="249"/>
      <c r="X35" s="280">
        <v>2</v>
      </c>
      <c r="Y35" s="280">
        <v>4</v>
      </c>
      <c r="Z35" s="280">
        <v>2</v>
      </c>
      <c r="AA35" s="280">
        <v>4</v>
      </c>
      <c r="AB35" s="280">
        <v>2</v>
      </c>
      <c r="AC35" s="280">
        <v>4</v>
      </c>
      <c r="AD35" s="280">
        <v>2</v>
      </c>
      <c r="AE35" s="280">
        <v>4</v>
      </c>
      <c r="AF35" s="280">
        <v>2</v>
      </c>
      <c r="AG35" s="280">
        <v>4</v>
      </c>
      <c r="AH35" s="280">
        <v>2</v>
      </c>
      <c r="AI35" s="280">
        <v>4</v>
      </c>
      <c r="AJ35" s="280">
        <v>2</v>
      </c>
      <c r="AK35" s="280">
        <v>4</v>
      </c>
      <c r="AL35" s="280">
        <v>2</v>
      </c>
      <c r="AM35" s="280">
        <v>4</v>
      </c>
      <c r="AN35" s="280">
        <v>2</v>
      </c>
      <c r="AO35" s="280">
        <v>4</v>
      </c>
      <c r="AP35" s="280">
        <v>2</v>
      </c>
      <c r="AQ35" s="275">
        <v>2</v>
      </c>
      <c r="AR35" s="248"/>
      <c r="AS35" s="248"/>
      <c r="AT35" s="255"/>
      <c r="AU35" s="224"/>
      <c r="AV35" s="202"/>
      <c r="AW35" s="202"/>
      <c r="AX35" s="202"/>
      <c r="AY35" s="202"/>
      <c r="AZ35" s="202"/>
      <c r="BA35" s="202"/>
      <c r="BB35" s="202"/>
      <c r="BC35" s="202"/>
      <c r="BD35" s="202"/>
      <c r="BE35" s="4"/>
      <c r="BF35" s="19">
        <f t="shared" si="4"/>
        <v>0</v>
      </c>
    </row>
    <row r="36" spans="1:58" ht="18" customHeight="1" thickBot="1">
      <c r="A36" s="325"/>
      <c r="B36" s="316"/>
      <c r="C36" s="335"/>
      <c r="D36" s="240" t="s">
        <v>19</v>
      </c>
      <c r="E36" s="42">
        <v>2</v>
      </c>
      <c r="F36" s="42">
        <v>2</v>
      </c>
      <c r="G36" s="42">
        <v>1</v>
      </c>
      <c r="H36" s="42">
        <v>2</v>
      </c>
      <c r="I36" s="42">
        <v>1</v>
      </c>
      <c r="J36" s="42">
        <v>2</v>
      </c>
      <c r="K36" s="42">
        <v>1</v>
      </c>
      <c r="L36" s="42">
        <v>2</v>
      </c>
      <c r="M36" s="42">
        <v>1</v>
      </c>
      <c r="N36" s="42">
        <v>2</v>
      </c>
      <c r="O36" s="42">
        <v>1</v>
      </c>
      <c r="P36" s="42">
        <v>2</v>
      </c>
      <c r="Q36" s="42">
        <v>2</v>
      </c>
      <c r="R36" s="42">
        <v>2</v>
      </c>
      <c r="S36" s="42">
        <v>2</v>
      </c>
      <c r="T36" s="42">
        <v>2</v>
      </c>
      <c r="U36" s="56">
        <f t="shared" si="10"/>
        <v>27</v>
      </c>
      <c r="V36" s="56"/>
      <c r="W36" s="249"/>
      <c r="X36" s="280">
        <v>1</v>
      </c>
      <c r="Y36" s="280">
        <v>2</v>
      </c>
      <c r="Z36" s="280">
        <v>1</v>
      </c>
      <c r="AA36" s="280">
        <v>2</v>
      </c>
      <c r="AB36" s="280">
        <v>1</v>
      </c>
      <c r="AC36" s="280">
        <v>2</v>
      </c>
      <c r="AD36" s="280">
        <v>1</v>
      </c>
      <c r="AE36" s="280">
        <v>2</v>
      </c>
      <c r="AF36" s="280">
        <v>1</v>
      </c>
      <c r="AG36" s="280">
        <v>2</v>
      </c>
      <c r="AH36" s="280">
        <v>1</v>
      </c>
      <c r="AI36" s="280">
        <v>2</v>
      </c>
      <c r="AJ36" s="280">
        <v>1</v>
      </c>
      <c r="AK36" s="280">
        <v>2</v>
      </c>
      <c r="AL36" s="280">
        <v>1</v>
      </c>
      <c r="AM36" s="280">
        <v>2</v>
      </c>
      <c r="AN36" s="280">
        <v>1</v>
      </c>
      <c r="AO36" s="280">
        <v>2</v>
      </c>
      <c r="AP36" s="280">
        <v>1</v>
      </c>
      <c r="AQ36" s="275">
        <v>1</v>
      </c>
      <c r="AR36" s="248"/>
      <c r="AS36" s="248"/>
      <c r="AT36" s="255"/>
      <c r="AU36" s="224"/>
      <c r="AV36" s="202"/>
      <c r="AW36" s="202"/>
      <c r="AX36" s="202"/>
      <c r="AY36" s="202"/>
      <c r="AZ36" s="202"/>
      <c r="BA36" s="202"/>
      <c r="BB36" s="202"/>
      <c r="BC36" s="202"/>
      <c r="BD36" s="202"/>
      <c r="BE36" s="4"/>
      <c r="BF36" s="19">
        <f t="shared" si="4"/>
        <v>0</v>
      </c>
    </row>
    <row r="37" spans="1:58" ht="18" customHeight="1" thickBot="1">
      <c r="A37" s="325"/>
      <c r="B37" s="316" t="s">
        <v>202</v>
      </c>
      <c r="C37" s="335" t="s">
        <v>29</v>
      </c>
      <c r="D37" s="241" t="s">
        <v>18</v>
      </c>
      <c r="E37" s="42">
        <v>4</v>
      </c>
      <c r="F37" s="42">
        <v>4</v>
      </c>
      <c r="G37" s="42">
        <v>6</v>
      </c>
      <c r="H37" s="42">
        <v>4</v>
      </c>
      <c r="I37" s="42">
        <v>6</v>
      </c>
      <c r="J37" s="42">
        <v>6</v>
      </c>
      <c r="K37" s="42">
        <v>6</v>
      </c>
      <c r="L37" s="42">
        <v>6</v>
      </c>
      <c r="M37" s="42">
        <v>6</v>
      </c>
      <c r="N37" s="42">
        <v>4</v>
      </c>
      <c r="O37" s="42">
        <v>6</v>
      </c>
      <c r="P37" s="42">
        <v>6</v>
      </c>
      <c r="Q37" s="42">
        <v>3</v>
      </c>
      <c r="R37" s="42">
        <v>6</v>
      </c>
      <c r="S37" s="42">
        <v>6</v>
      </c>
      <c r="T37" s="42">
        <v>6</v>
      </c>
      <c r="U37" s="56">
        <f t="shared" si="10"/>
        <v>85</v>
      </c>
      <c r="V37" s="56"/>
      <c r="W37" s="249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75"/>
      <c r="AR37" s="248"/>
      <c r="AS37" s="248"/>
      <c r="AT37" s="255"/>
      <c r="AU37" s="224"/>
      <c r="AV37" s="202"/>
      <c r="AW37" s="202"/>
      <c r="AX37" s="202"/>
      <c r="AY37" s="202"/>
      <c r="AZ37" s="202"/>
      <c r="BA37" s="202"/>
      <c r="BB37" s="202"/>
      <c r="BC37" s="202"/>
      <c r="BD37" s="202"/>
      <c r="BE37" s="4"/>
      <c r="BF37" s="19"/>
    </row>
    <row r="38" spans="1:58" ht="18" customHeight="1" thickBot="1">
      <c r="A38" s="325"/>
      <c r="B38" s="316"/>
      <c r="C38" s="335"/>
      <c r="D38" s="240" t="s">
        <v>19</v>
      </c>
      <c r="E38" s="42">
        <v>4</v>
      </c>
      <c r="F38" s="42">
        <v>2</v>
      </c>
      <c r="G38" s="42">
        <v>2</v>
      </c>
      <c r="H38" s="42">
        <v>2</v>
      </c>
      <c r="I38" s="42">
        <v>2</v>
      </c>
      <c r="J38" s="42">
        <v>2</v>
      </c>
      <c r="K38" s="42">
        <v>4</v>
      </c>
      <c r="L38" s="42">
        <v>2</v>
      </c>
      <c r="M38" s="42">
        <v>4</v>
      </c>
      <c r="N38" s="42">
        <v>2</v>
      </c>
      <c r="O38" s="42">
        <v>4</v>
      </c>
      <c r="P38" s="42">
        <v>2</v>
      </c>
      <c r="Q38" s="42">
        <v>2</v>
      </c>
      <c r="R38" s="42">
        <v>2</v>
      </c>
      <c r="S38" s="42">
        <v>4</v>
      </c>
      <c r="T38" s="42">
        <v>2</v>
      </c>
      <c r="U38" s="57">
        <f t="shared" si="10"/>
        <v>42</v>
      </c>
      <c r="V38" s="57"/>
      <c r="W38" s="249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75"/>
      <c r="AR38" s="248"/>
      <c r="AS38" s="248"/>
      <c r="AT38" s="255"/>
      <c r="AU38" s="224"/>
      <c r="AV38" s="202"/>
      <c r="AW38" s="202"/>
      <c r="AX38" s="202"/>
      <c r="AY38" s="202"/>
      <c r="AZ38" s="202"/>
      <c r="BA38" s="202"/>
      <c r="BB38" s="202"/>
      <c r="BC38" s="202"/>
      <c r="BD38" s="202"/>
      <c r="BE38" s="4"/>
      <c r="BF38" s="19"/>
    </row>
    <row r="39" spans="1:58" ht="18" customHeight="1" thickBot="1">
      <c r="A39" s="325"/>
      <c r="B39" s="299" t="s">
        <v>203</v>
      </c>
      <c r="C39" s="336" t="s">
        <v>27</v>
      </c>
      <c r="D39" s="240" t="s">
        <v>18</v>
      </c>
      <c r="E39" s="42">
        <v>2</v>
      </c>
      <c r="F39" s="42">
        <v>2</v>
      </c>
      <c r="G39" s="42">
        <v>2</v>
      </c>
      <c r="H39" s="42">
        <v>2</v>
      </c>
      <c r="I39" s="42">
        <v>2</v>
      </c>
      <c r="J39" s="42">
        <v>2</v>
      </c>
      <c r="K39" s="42">
        <v>2</v>
      </c>
      <c r="L39" s="42">
        <v>2</v>
      </c>
      <c r="M39" s="42">
        <v>2</v>
      </c>
      <c r="N39" s="42">
        <v>4</v>
      </c>
      <c r="O39" s="42">
        <v>2</v>
      </c>
      <c r="P39" s="42">
        <v>2</v>
      </c>
      <c r="Q39" s="42">
        <v>2</v>
      </c>
      <c r="R39" s="42">
        <v>2</v>
      </c>
      <c r="S39" s="42">
        <v>2</v>
      </c>
      <c r="T39" s="42">
        <v>2</v>
      </c>
      <c r="U39" s="56">
        <f t="shared" si="10"/>
        <v>34</v>
      </c>
      <c r="V39" s="56"/>
      <c r="W39" s="249">
        <v>2</v>
      </c>
      <c r="X39" s="276">
        <v>2</v>
      </c>
      <c r="Y39" s="276">
        <v>2</v>
      </c>
      <c r="Z39" s="276">
        <v>2</v>
      </c>
      <c r="AA39" s="276">
        <v>2</v>
      </c>
      <c r="AB39" s="276">
        <v>2</v>
      </c>
      <c r="AC39" s="276">
        <v>2</v>
      </c>
      <c r="AD39" s="276">
        <v>2</v>
      </c>
      <c r="AE39" s="276">
        <v>2</v>
      </c>
      <c r="AF39" s="276">
        <v>2</v>
      </c>
      <c r="AG39" s="276">
        <v>2</v>
      </c>
      <c r="AH39" s="276">
        <v>2</v>
      </c>
      <c r="AI39" s="276">
        <v>2</v>
      </c>
      <c r="AJ39" s="276">
        <v>2</v>
      </c>
      <c r="AK39" s="280">
        <v>4</v>
      </c>
      <c r="AL39" s="280">
        <v>2</v>
      </c>
      <c r="AM39" s="281">
        <v>2</v>
      </c>
      <c r="AN39" s="276">
        <v>2</v>
      </c>
      <c r="AO39" s="276"/>
      <c r="AP39" s="276">
        <v>3</v>
      </c>
      <c r="AQ39" s="275">
        <f>SUM(W39:AP39)</f>
        <v>41</v>
      </c>
      <c r="AR39" s="248"/>
      <c r="AS39" s="248"/>
      <c r="AT39" s="255"/>
      <c r="AU39" s="224"/>
      <c r="AV39" s="202"/>
      <c r="AW39" s="202"/>
      <c r="AX39" s="202"/>
      <c r="AY39" s="202"/>
      <c r="AZ39" s="202"/>
      <c r="BA39" s="202"/>
      <c r="BB39" s="202"/>
      <c r="BC39" s="202"/>
      <c r="BD39" s="202"/>
      <c r="BE39" s="4"/>
      <c r="BF39" s="19"/>
    </row>
    <row r="40" spans="1:58" ht="18" customHeight="1" thickBot="1">
      <c r="A40" s="325"/>
      <c r="B40" s="300"/>
      <c r="C40" s="337"/>
      <c r="D40" s="240" t="s">
        <v>19</v>
      </c>
      <c r="E40" s="42">
        <v>1</v>
      </c>
      <c r="F40" s="42">
        <v>1</v>
      </c>
      <c r="G40" s="42">
        <v>1</v>
      </c>
      <c r="H40" s="42">
        <v>1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2</v>
      </c>
      <c r="O40" s="42">
        <v>1</v>
      </c>
      <c r="P40" s="42">
        <v>1</v>
      </c>
      <c r="Q40" s="42">
        <v>1</v>
      </c>
      <c r="R40" s="42">
        <v>1</v>
      </c>
      <c r="S40" s="42">
        <v>1</v>
      </c>
      <c r="T40" s="42">
        <v>1</v>
      </c>
      <c r="U40" s="56">
        <f t="shared" si="10"/>
        <v>17</v>
      </c>
      <c r="V40" s="56"/>
      <c r="W40" s="249">
        <v>2</v>
      </c>
      <c r="X40" s="276">
        <v>1</v>
      </c>
      <c r="Y40" s="276">
        <v>2</v>
      </c>
      <c r="Z40" s="276">
        <v>1</v>
      </c>
      <c r="AA40" s="276">
        <v>2</v>
      </c>
      <c r="AB40" s="276">
        <v>1</v>
      </c>
      <c r="AC40" s="276">
        <v>2</v>
      </c>
      <c r="AD40" s="276">
        <v>1</v>
      </c>
      <c r="AE40" s="276">
        <v>2</v>
      </c>
      <c r="AF40" s="276">
        <v>1</v>
      </c>
      <c r="AG40" s="276">
        <v>2</v>
      </c>
      <c r="AH40" s="276">
        <v>1</v>
      </c>
      <c r="AI40" s="276">
        <v>2</v>
      </c>
      <c r="AJ40" s="276">
        <v>1</v>
      </c>
      <c r="AK40" s="280">
        <v>2</v>
      </c>
      <c r="AL40" s="280">
        <v>1</v>
      </c>
      <c r="AM40" s="281">
        <v>1</v>
      </c>
      <c r="AN40" s="276">
        <v>1</v>
      </c>
      <c r="AO40" s="276"/>
      <c r="AP40" s="276">
        <v>1</v>
      </c>
      <c r="AQ40" s="275">
        <f>SUM(W40:AP40)</f>
        <v>27</v>
      </c>
      <c r="AR40" s="248"/>
      <c r="AS40" s="248"/>
      <c r="AT40" s="255"/>
      <c r="AU40" s="224"/>
      <c r="AV40" s="202"/>
      <c r="AW40" s="202"/>
      <c r="AX40" s="202"/>
      <c r="AY40" s="202"/>
      <c r="AZ40" s="202"/>
      <c r="BA40" s="202"/>
      <c r="BB40" s="202"/>
      <c r="BC40" s="202"/>
      <c r="BD40" s="202"/>
      <c r="BE40" s="4"/>
      <c r="BF40" s="19"/>
    </row>
    <row r="41" spans="1:58" ht="18" customHeight="1" thickBot="1">
      <c r="A41" s="325"/>
      <c r="B41" s="316" t="s">
        <v>217</v>
      </c>
      <c r="C41" s="335" t="s">
        <v>216</v>
      </c>
      <c r="D41" s="241" t="s">
        <v>18</v>
      </c>
      <c r="E41" s="42">
        <v>4</v>
      </c>
      <c r="F41" s="42">
        <v>4</v>
      </c>
      <c r="G41" s="42">
        <v>4</v>
      </c>
      <c r="H41" s="42">
        <v>2</v>
      </c>
      <c r="I41" s="42">
        <v>4</v>
      </c>
      <c r="J41" s="42">
        <v>2</v>
      </c>
      <c r="K41" s="42">
        <v>4</v>
      </c>
      <c r="L41" s="42">
        <v>2</v>
      </c>
      <c r="M41" s="42">
        <v>4</v>
      </c>
      <c r="N41" s="42">
        <v>2</v>
      </c>
      <c r="O41" s="42">
        <v>4</v>
      </c>
      <c r="P41" s="42">
        <v>2</v>
      </c>
      <c r="Q41" s="42">
        <v>4</v>
      </c>
      <c r="R41" s="42">
        <v>2</v>
      </c>
      <c r="S41" s="42">
        <v>4</v>
      </c>
      <c r="T41" s="42">
        <v>3</v>
      </c>
      <c r="U41" s="56">
        <f t="shared" si="10"/>
        <v>51</v>
      </c>
      <c r="V41" s="56"/>
      <c r="W41" s="249">
        <v>4</v>
      </c>
      <c r="X41" s="276">
        <v>2</v>
      </c>
      <c r="Y41" s="276">
        <v>4</v>
      </c>
      <c r="Z41" s="276">
        <v>2</v>
      </c>
      <c r="AA41" s="276">
        <v>4</v>
      </c>
      <c r="AB41" s="276">
        <v>2</v>
      </c>
      <c r="AC41" s="276">
        <v>4</v>
      </c>
      <c r="AD41" s="276">
        <v>2</v>
      </c>
      <c r="AE41" s="276">
        <v>4</v>
      </c>
      <c r="AF41" s="276">
        <v>2</v>
      </c>
      <c r="AG41" s="276">
        <v>4</v>
      </c>
      <c r="AH41" s="276">
        <v>2</v>
      </c>
      <c r="AI41" s="276">
        <v>4</v>
      </c>
      <c r="AJ41" s="276">
        <v>2</v>
      </c>
      <c r="AK41" s="280">
        <v>4</v>
      </c>
      <c r="AL41" s="280">
        <v>2</v>
      </c>
      <c r="AM41" s="281">
        <v>4</v>
      </c>
      <c r="AN41" s="276">
        <v>2</v>
      </c>
      <c r="AO41" s="276"/>
      <c r="AP41" s="276">
        <v>3</v>
      </c>
      <c r="AQ41" s="277">
        <f>SUM(W41:AP41)</f>
        <v>57</v>
      </c>
      <c r="AR41" s="258"/>
      <c r="AS41" s="258"/>
      <c r="AT41" s="255"/>
      <c r="AU41" s="224"/>
      <c r="AV41" s="202"/>
      <c r="AW41" s="202"/>
      <c r="AX41" s="202"/>
      <c r="AY41" s="202"/>
      <c r="AZ41" s="202"/>
      <c r="BA41" s="202"/>
      <c r="BB41" s="202"/>
      <c r="BC41" s="202"/>
      <c r="BD41" s="202"/>
      <c r="BE41" s="4"/>
      <c r="BF41" s="19">
        <f t="shared" si="4"/>
        <v>0</v>
      </c>
    </row>
    <row r="42" spans="1:58" ht="18" customHeight="1" thickBot="1">
      <c r="A42" s="325"/>
      <c r="B42" s="316"/>
      <c r="C42" s="335"/>
      <c r="D42" s="241" t="s">
        <v>19</v>
      </c>
      <c r="E42" s="42">
        <v>2</v>
      </c>
      <c r="F42" s="42">
        <v>1</v>
      </c>
      <c r="G42" s="42">
        <v>2</v>
      </c>
      <c r="H42" s="42">
        <v>1</v>
      </c>
      <c r="I42" s="42">
        <v>2</v>
      </c>
      <c r="J42" s="42">
        <v>1</v>
      </c>
      <c r="K42" s="42">
        <v>2</v>
      </c>
      <c r="L42" s="42">
        <v>1</v>
      </c>
      <c r="M42" s="42">
        <v>2</v>
      </c>
      <c r="N42" s="42">
        <v>1</v>
      </c>
      <c r="O42" s="42">
        <v>2</v>
      </c>
      <c r="P42" s="42">
        <v>1</v>
      </c>
      <c r="Q42" s="42">
        <v>2</v>
      </c>
      <c r="R42" s="42">
        <v>2</v>
      </c>
      <c r="S42" s="42">
        <v>2</v>
      </c>
      <c r="T42" s="42">
        <v>2</v>
      </c>
      <c r="U42" s="56">
        <f t="shared" si="10"/>
        <v>26</v>
      </c>
      <c r="V42" s="56"/>
      <c r="W42" s="249">
        <v>2</v>
      </c>
      <c r="X42" s="276">
        <v>1</v>
      </c>
      <c r="Y42" s="276">
        <v>2</v>
      </c>
      <c r="Z42" s="276">
        <v>1</v>
      </c>
      <c r="AA42" s="276">
        <v>2</v>
      </c>
      <c r="AB42" s="276">
        <v>1</v>
      </c>
      <c r="AC42" s="276">
        <v>2</v>
      </c>
      <c r="AD42" s="276">
        <v>1</v>
      </c>
      <c r="AE42" s="276">
        <v>2</v>
      </c>
      <c r="AF42" s="276">
        <v>1</v>
      </c>
      <c r="AG42" s="276">
        <v>2</v>
      </c>
      <c r="AH42" s="276">
        <v>1</v>
      </c>
      <c r="AI42" s="276">
        <v>2</v>
      </c>
      <c r="AJ42" s="276">
        <v>1</v>
      </c>
      <c r="AK42" s="280">
        <v>2</v>
      </c>
      <c r="AL42" s="280">
        <v>1</v>
      </c>
      <c r="AM42" s="281">
        <v>2</v>
      </c>
      <c r="AN42" s="276">
        <v>1</v>
      </c>
      <c r="AO42" s="276"/>
      <c r="AP42" s="276">
        <v>1</v>
      </c>
      <c r="AQ42" s="277">
        <f>SUM(W42:AP42)</f>
        <v>28</v>
      </c>
      <c r="AR42" s="258"/>
      <c r="AS42" s="258"/>
      <c r="AT42" s="255"/>
      <c r="AU42" s="224"/>
      <c r="AV42" s="202"/>
      <c r="AW42" s="202"/>
      <c r="AX42" s="202"/>
      <c r="AY42" s="202"/>
      <c r="AZ42" s="202"/>
      <c r="BA42" s="202"/>
      <c r="BB42" s="202"/>
      <c r="BC42" s="202"/>
      <c r="BD42" s="202"/>
      <c r="BE42" s="4"/>
      <c r="BF42" s="19">
        <f t="shared" si="4"/>
        <v>0</v>
      </c>
    </row>
    <row r="43" spans="1:58" ht="18" customHeight="1" thickBot="1">
      <c r="A43" s="326"/>
      <c r="B43" s="299"/>
      <c r="C43" s="245" t="s">
        <v>219</v>
      </c>
      <c r="D43" s="243" t="s">
        <v>18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56"/>
      <c r="V43" s="56"/>
      <c r="W43" s="249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80"/>
      <c r="AL43" s="291"/>
      <c r="AM43" s="290"/>
      <c r="AN43" s="276"/>
      <c r="AO43" s="292">
        <v>36</v>
      </c>
      <c r="AP43" s="276"/>
      <c r="AQ43" s="277">
        <v>36</v>
      </c>
      <c r="AR43" s="258"/>
      <c r="AS43" s="258"/>
      <c r="AT43" s="255"/>
      <c r="AU43" s="224"/>
      <c r="AV43" s="202"/>
      <c r="AW43" s="202"/>
      <c r="AX43" s="202"/>
      <c r="AY43" s="202"/>
      <c r="AZ43" s="202"/>
      <c r="BA43" s="202"/>
      <c r="BB43" s="202"/>
      <c r="BC43" s="202"/>
      <c r="BD43" s="202"/>
      <c r="BE43" s="4"/>
      <c r="BF43" s="19"/>
    </row>
    <row r="44" spans="1:58" ht="18" customHeight="1" thickBot="1">
      <c r="A44" s="326"/>
      <c r="B44" s="300"/>
      <c r="C44" s="246"/>
      <c r="D44" s="243" t="s">
        <v>19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56"/>
      <c r="V44" s="56"/>
      <c r="W44" s="249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80"/>
      <c r="AL44" s="280"/>
      <c r="AM44" s="281"/>
      <c r="AN44" s="276"/>
      <c r="AO44" s="276"/>
      <c r="AP44" s="276"/>
      <c r="AQ44" s="277"/>
      <c r="AR44" s="258"/>
      <c r="AS44" s="258"/>
      <c r="AT44" s="255"/>
      <c r="AU44" s="224"/>
      <c r="AV44" s="202"/>
      <c r="AW44" s="202"/>
      <c r="AX44" s="202"/>
      <c r="AY44" s="202"/>
      <c r="AZ44" s="202"/>
      <c r="BA44" s="202"/>
      <c r="BB44" s="202"/>
      <c r="BC44" s="202"/>
      <c r="BD44" s="202"/>
      <c r="BE44" s="4"/>
      <c r="BF44" s="19"/>
    </row>
    <row r="45" spans="1:58" ht="18" customHeight="1" thickBot="1">
      <c r="A45" s="326"/>
      <c r="B45" s="301" t="s">
        <v>79</v>
      </c>
      <c r="C45" s="303" t="s">
        <v>40</v>
      </c>
      <c r="D45" s="250" t="s">
        <v>18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56"/>
      <c r="V45" s="56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3"/>
      <c r="AL45" s="283"/>
      <c r="AM45" s="284"/>
      <c r="AN45" s="282"/>
      <c r="AO45" s="282"/>
      <c r="AP45" s="282"/>
      <c r="AQ45" s="277"/>
      <c r="AR45" s="258"/>
      <c r="AS45" s="258"/>
      <c r="AT45" s="255"/>
      <c r="AU45" s="224"/>
      <c r="AV45" s="202"/>
      <c r="AW45" s="202"/>
      <c r="AX45" s="202"/>
      <c r="AY45" s="202"/>
      <c r="AZ45" s="202"/>
      <c r="BA45" s="202"/>
      <c r="BB45" s="202"/>
      <c r="BC45" s="202"/>
      <c r="BD45" s="202"/>
      <c r="BE45" s="4"/>
      <c r="BF45" s="19"/>
    </row>
    <row r="46" spans="1:58" ht="18" customHeight="1" thickBot="1">
      <c r="A46" s="326"/>
      <c r="B46" s="302"/>
      <c r="C46" s="304"/>
      <c r="D46" s="250" t="s">
        <v>19</v>
      </c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56"/>
      <c r="V46" s="56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3"/>
      <c r="AL46" s="283"/>
      <c r="AM46" s="284"/>
      <c r="AN46" s="282"/>
      <c r="AO46" s="282"/>
      <c r="AP46" s="282"/>
      <c r="AQ46" s="277"/>
      <c r="AR46" s="258"/>
      <c r="AS46" s="258"/>
      <c r="AT46" s="255"/>
      <c r="AU46" s="224"/>
      <c r="AV46" s="202"/>
      <c r="AW46" s="202"/>
      <c r="AX46" s="202"/>
      <c r="AY46" s="202"/>
      <c r="AZ46" s="202"/>
      <c r="BA46" s="202"/>
      <c r="BB46" s="202"/>
      <c r="BC46" s="202"/>
      <c r="BD46" s="202"/>
      <c r="BE46" s="4"/>
      <c r="BF46" s="19"/>
    </row>
    <row r="47" spans="1:58" ht="18" customHeight="1" thickBot="1">
      <c r="A47" s="326"/>
      <c r="B47" s="242" t="s">
        <v>63</v>
      </c>
      <c r="C47" s="244" t="s">
        <v>93</v>
      </c>
      <c r="D47" s="243" t="s">
        <v>18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56"/>
      <c r="V47" s="56"/>
      <c r="W47" s="249">
        <v>4</v>
      </c>
      <c r="X47" s="276">
        <v>2</v>
      </c>
      <c r="Y47" s="276">
        <v>4</v>
      </c>
      <c r="Z47" s="276">
        <v>2</v>
      </c>
      <c r="AA47" s="276">
        <v>4</v>
      </c>
      <c r="AB47" s="276">
        <v>2</v>
      </c>
      <c r="AC47" s="276">
        <v>4</v>
      </c>
      <c r="AD47" s="276">
        <v>2</v>
      </c>
      <c r="AE47" s="276">
        <v>4</v>
      </c>
      <c r="AF47" s="276">
        <v>2</v>
      </c>
      <c r="AG47" s="276">
        <v>4</v>
      </c>
      <c r="AH47" s="276">
        <v>2</v>
      </c>
      <c r="AI47" s="276">
        <v>4</v>
      </c>
      <c r="AJ47" s="276">
        <v>2</v>
      </c>
      <c r="AK47" s="280">
        <v>4</v>
      </c>
      <c r="AL47" s="280">
        <v>2</v>
      </c>
      <c r="AM47" s="281">
        <v>2</v>
      </c>
      <c r="AN47" s="276">
        <v>4</v>
      </c>
      <c r="AO47" s="276"/>
      <c r="AP47" s="276">
        <v>3</v>
      </c>
      <c r="AQ47" s="277">
        <f>SUM(W47:AP47)</f>
        <v>57</v>
      </c>
      <c r="AR47" s="258"/>
      <c r="AS47" s="258"/>
      <c r="AT47" s="255"/>
      <c r="AU47" s="224"/>
      <c r="AV47" s="202"/>
      <c r="AW47" s="202"/>
      <c r="AX47" s="202"/>
      <c r="AY47" s="202"/>
      <c r="AZ47" s="202"/>
      <c r="BA47" s="202"/>
      <c r="BB47" s="202"/>
      <c r="BC47" s="202"/>
      <c r="BD47" s="202"/>
      <c r="BE47" s="4"/>
      <c r="BF47" s="19"/>
    </row>
    <row r="48" spans="1:58" ht="18" customHeight="1" thickBot="1">
      <c r="A48" s="325"/>
      <c r="B48" s="242"/>
      <c r="C48" s="246"/>
      <c r="D48" s="243" t="s">
        <v>19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56"/>
      <c r="V48" s="56"/>
      <c r="W48" s="249">
        <v>2</v>
      </c>
      <c r="X48" s="276">
        <v>1</v>
      </c>
      <c r="Y48" s="276">
        <v>2</v>
      </c>
      <c r="Z48" s="276">
        <v>1</v>
      </c>
      <c r="AA48" s="276">
        <v>2</v>
      </c>
      <c r="AB48" s="276">
        <v>1</v>
      </c>
      <c r="AC48" s="276">
        <v>2</v>
      </c>
      <c r="AD48" s="276">
        <v>1</v>
      </c>
      <c r="AE48" s="276">
        <v>2</v>
      </c>
      <c r="AF48" s="276">
        <v>1</v>
      </c>
      <c r="AG48" s="276">
        <v>2</v>
      </c>
      <c r="AH48" s="276">
        <v>1</v>
      </c>
      <c r="AI48" s="276">
        <v>2</v>
      </c>
      <c r="AJ48" s="276">
        <v>1</v>
      </c>
      <c r="AK48" s="280">
        <v>2</v>
      </c>
      <c r="AL48" s="280">
        <v>1</v>
      </c>
      <c r="AM48" s="281">
        <v>1</v>
      </c>
      <c r="AN48" s="276">
        <v>2</v>
      </c>
      <c r="AO48" s="276"/>
      <c r="AP48" s="276">
        <v>1</v>
      </c>
      <c r="AQ48" s="277">
        <f>SUM(W48:AP48)</f>
        <v>28</v>
      </c>
      <c r="AR48" s="258"/>
      <c r="AS48" s="258"/>
      <c r="AT48" s="255"/>
      <c r="AU48" s="224"/>
      <c r="AV48" s="202"/>
      <c r="AW48" s="202"/>
      <c r="AX48" s="202"/>
      <c r="AY48" s="202"/>
      <c r="AZ48" s="202"/>
      <c r="BA48" s="202"/>
      <c r="BB48" s="202"/>
      <c r="BC48" s="202"/>
      <c r="BD48" s="202"/>
      <c r="BE48" s="4"/>
      <c r="BF48" s="19"/>
    </row>
    <row r="49" spans="1:58" ht="24" customHeight="1" thickBot="1">
      <c r="A49" s="325"/>
      <c r="B49" s="329" t="s">
        <v>52</v>
      </c>
      <c r="C49" s="330"/>
      <c r="D49" s="331"/>
      <c r="E49" s="40">
        <f aca="true" t="shared" si="11" ref="E49:T49">E33+E17</f>
        <v>38</v>
      </c>
      <c r="F49" s="40">
        <f t="shared" si="11"/>
        <v>38</v>
      </c>
      <c r="G49" s="40">
        <f t="shared" si="11"/>
        <v>38</v>
      </c>
      <c r="H49" s="40">
        <f t="shared" si="11"/>
        <v>36</v>
      </c>
      <c r="I49" s="40">
        <f t="shared" si="11"/>
        <v>38</v>
      </c>
      <c r="J49" s="40">
        <f t="shared" si="11"/>
        <v>38</v>
      </c>
      <c r="K49" s="40">
        <f t="shared" si="11"/>
        <v>38</v>
      </c>
      <c r="L49" s="40">
        <f t="shared" si="11"/>
        <v>38</v>
      </c>
      <c r="M49" s="40">
        <f t="shared" si="11"/>
        <v>38</v>
      </c>
      <c r="N49" s="40">
        <f t="shared" si="11"/>
        <v>38</v>
      </c>
      <c r="O49" s="40">
        <f t="shared" si="11"/>
        <v>38</v>
      </c>
      <c r="P49" s="40">
        <f t="shared" si="11"/>
        <v>39</v>
      </c>
      <c r="Q49" s="40">
        <f t="shared" si="11"/>
        <v>38</v>
      </c>
      <c r="R49" s="40">
        <f t="shared" si="11"/>
        <v>38</v>
      </c>
      <c r="S49" s="40">
        <f t="shared" si="11"/>
        <v>42</v>
      </c>
      <c r="T49" s="40">
        <f t="shared" si="11"/>
        <v>39</v>
      </c>
      <c r="U49" s="57">
        <f t="shared" si="10"/>
        <v>612</v>
      </c>
      <c r="V49" s="57"/>
      <c r="W49" s="285"/>
      <c r="X49" s="286" t="e">
        <f aca="true" t="shared" si="12" ref="X49:AQ49">X33+X17</f>
        <v>#REF!</v>
      </c>
      <c r="Y49" s="286" t="e">
        <f t="shared" si="12"/>
        <v>#REF!</v>
      </c>
      <c r="Z49" s="286" t="e">
        <f t="shared" si="12"/>
        <v>#REF!</v>
      </c>
      <c r="AA49" s="286" t="e">
        <f t="shared" si="12"/>
        <v>#REF!</v>
      </c>
      <c r="AB49" s="286" t="e">
        <f t="shared" si="12"/>
        <v>#REF!</v>
      </c>
      <c r="AC49" s="286" t="e">
        <f t="shared" si="12"/>
        <v>#REF!</v>
      </c>
      <c r="AD49" s="286" t="e">
        <f t="shared" si="12"/>
        <v>#REF!</v>
      </c>
      <c r="AE49" s="286" t="e">
        <f t="shared" si="12"/>
        <v>#REF!</v>
      </c>
      <c r="AF49" s="286" t="e">
        <f t="shared" si="12"/>
        <v>#REF!</v>
      </c>
      <c r="AG49" s="286" t="e">
        <f t="shared" si="12"/>
        <v>#REF!</v>
      </c>
      <c r="AH49" s="286" t="e">
        <f t="shared" si="12"/>
        <v>#REF!</v>
      </c>
      <c r="AI49" s="286" t="e">
        <f t="shared" si="12"/>
        <v>#REF!</v>
      </c>
      <c r="AJ49" s="286" t="e">
        <f t="shared" si="12"/>
        <v>#REF!</v>
      </c>
      <c r="AK49" s="286" t="e">
        <f t="shared" si="12"/>
        <v>#REF!</v>
      </c>
      <c r="AL49" s="286" t="e">
        <f t="shared" si="12"/>
        <v>#REF!</v>
      </c>
      <c r="AM49" s="286" t="e">
        <f t="shared" si="12"/>
        <v>#REF!</v>
      </c>
      <c r="AN49" s="286" t="e">
        <f t="shared" si="12"/>
        <v>#REF!</v>
      </c>
      <c r="AO49" s="286" t="e">
        <f t="shared" si="12"/>
        <v>#REF!</v>
      </c>
      <c r="AP49" s="286" t="e">
        <f t="shared" si="12"/>
        <v>#REF!</v>
      </c>
      <c r="AQ49" s="287" t="e">
        <f t="shared" si="12"/>
        <v>#REF!</v>
      </c>
      <c r="AR49" s="260"/>
      <c r="AS49" s="260"/>
      <c r="AT49" s="255"/>
      <c r="AU49" s="261"/>
      <c r="AV49" s="92"/>
      <c r="AW49" s="262"/>
      <c r="AX49" s="262"/>
      <c r="AY49" s="262"/>
      <c r="AZ49" s="262"/>
      <c r="BA49" s="262"/>
      <c r="BB49" s="262"/>
      <c r="BC49" s="262"/>
      <c r="BD49" s="262"/>
      <c r="BE49" s="18"/>
      <c r="BF49" s="19">
        <f t="shared" si="4"/>
        <v>0</v>
      </c>
    </row>
    <row r="50" spans="1:58" ht="22.5" customHeight="1" thickBot="1">
      <c r="A50" s="325"/>
      <c r="B50" s="329" t="s">
        <v>21</v>
      </c>
      <c r="C50" s="330"/>
      <c r="D50" s="331"/>
      <c r="E50" s="40">
        <f aca="true" t="shared" si="13" ref="E50:T50">E34+E18</f>
        <v>21</v>
      </c>
      <c r="F50" s="40">
        <f t="shared" si="13"/>
        <v>18</v>
      </c>
      <c r="G50" s="40">
        <f t="shared" si="13"/>
        <v>17</v>
      </c>
      <c r="H50" s="40">
        <f t="shared" si="13"/>
        <v>19</v>
      </c>
      <c r="I50" s="40">
        <f t="shared" si="13"/>
        <v>17</v>
      </c>
      <c r="J50" s="40">
        <f t="shared" si="13"/>
        <v>18</v>
      </c>
      <c r="K50" s="40">
        <f t="shared" si="13"/>
        <v>19</v>
      </c>
      <c r="L50" s="40">
        <f t="shared" si="13"/>
        <v>19</v>
      </c>
      <c r="M50" s="40">
        <f t="shared" si="13"/>
        <v>19</v>
      </c>
      <c r="N50" s="40">
        <f t="shared" si="13"/>
        <v>19</v>
      </c>
      <c r="O50" s="40">
        <f t="shared" si="13"/>
        <v>21</v>
      </c>
      <c r="P50" s="40">
        <f t="shared" si="13"/>
        <v>16</v>
      </c>
      <c r="Q50" s="40">
        <f t="shared" si="13"/>
        <v>20</v>
      </c>
      <c r="R50" s="40">
        <f t="shared" si="13"/>
        <v>20</v>
      </c>
      <c r="S50" s="40">
        <f t="shared" si="13"/>
        <v>23</v>
      </c>
      <c r="T50" s="40">
        <f t="shared" si="13"/>
        <v>20</v>
      </c>
      <c r="U50" s="57">
        <f t="shared" si="10"/>
        <v>306</v>
      </c>
      <c r="V50" s="57"/>
      <c r="W50" s="288"/>
      <c r="X50" s="286" t="e">
        <f aca="true" t="shared" si="14" ref="X50:AR50">X34+X18</f>
        <v>#REF!</v>
      </c>
      <c r="Y50" s="286" t="e">
        <f t="shared" si="14"/>
        <v>#REF!</v>
      </c>
      <c r="Z50" s="286" t="e">
        <f t="shared" si="14"/>
        <v>#REF!</v>
      </c>
      <c r="AA50" s="286" t="e">
        <f t="shared" si="14"/>
        <v>#REF!</v>
      </c>
      <c r="AB50" s="286" t="e">
        <f t="shared" si="14"/>
        <v>#REF!</v>
      </c>
      <c r="AC50" s="286" t="e">
        <f t="shared" si="14"/>
        <v>#REF!</v>
      </c>
      <c r="AD50" s="286" t="e">
        <f t="shared" si="14"/>
        <v>#REF!</v>
      </c>
      <c r="AE50" s="286" t="e">
        <f t="shared" si="14"/>
        <v>#REF!</v>
      </c>
      <c r="AF50" s="286" t="e">
        <f t="shared" si="14"/>
        <v>#REF!</v>
      </c>
      <c r="AG50" s="286" t="e">
        <f t="shared" si="14"/>
        <v>#REF!</v>
      </c>
      <c r="AH50" s="286" t="e">
        <f t="shared" si="14"/>
        <v>#REF!</v>
      </c>
      <c r="AI50" s="286" t="e">
        <f t="shared" si="14"/>
        <v>#REF!</v>
      </c>
      <c r="AJ50" s="286" t="e">
        <f t="shared" si="14"/>
        <v>#REF!</v>
      </c>
      <c r="AK50" s="286" t="e">
        <f t="shared" si="14"/>
        <v>#REF!</v>
      </c>
      <c r="AL50" s="286" t="e">
        <f t="shared" si="14"/>
        <v>#REF!</v>
      </c>
      <c r="AM50" s="286" t="e">
        <f t="shared" si="14"/>
        <v>#REF!</v>
      </c>
      <c r="AN50" s="286" t="e">
        <f t="shared" si="14"/>
        <v>#REF!</v>
      </c>
      <c r="AO50" s="286" t="e">
        <f t="shared" si="14"/>
        <v>#REF!</v>
      </c>
      <c r="AP50" s="286" t="e">
        <f t="shared" si="14"/>
        <v>#REF!</v>
      </c>
      <c r="AQ50" s="287" t="e">
        <f t="shared" si="14"/>
        <v>#REF!</v>
      </c>
      <c r="AR50" s="260" t="e">
        <f t="shared" si="14"/>
        <v>#REF!</v>
      </c>
      <c r="AS50" s="260">
        <v>18</v>
      </c>
      <c r="AT50" s="255" t="e">
        <f>SUM(X50:AS50)</f>
        <v>#REF!</v>
      </c>
      <c r="AU50" s="261"/>
      <c r="AV50" s="92"/>
      <c r="AW50" s="262"/>
      <c r="AX50" s="262"/>
      <c r="AY50" s="262"/>
      <c r="AZ50" s="262"/>
      <c r="BA50" s="262"/>
      <c r="BB50" s="262"/>
      <c r="BC50" s="262"/>
      <c r="BD50" s="262"/>
      <c r="BE50" s="18"/>
      <c r="BF50" s="19" t="e">
        <f t="shared" si="4"/>
        <v>#REF!</v>
      </c>
    </row>
    <row r="51" spans="1:58" ht="18" customHeight="1" thickBot="1">
      <c r="A51" s="325"/>
      <c r="B51" s="329" t="s">
        <v>22</v>
      </c>
      <c r="C51" s="330"/>
      <c r="D51" s="331"/>
      <c r="E51" s="41">
        <f>E49+E50</f>
        <v>59</v>
      </c>
      <c r="F51" s="41">
        <f aca="true" t="shared" si="15" ref="F51:T51">F49+F50</f>
        <v>56</v>
      </c>
      <c r="G51" s="41">
        <f t="shared" si="15"/>
        <v>55</v>
      </c>
      <c r="H51" s="41">
        <f t="shared" si="15"/>
        <v>55</v>
      </c>
      <c r="I51" s="41">
        <f t="shared" si="15"/>
        <v>55</v>
      </c>
      <c r="J51" s="41">
        <f t="shared" si="15"/>
        <v>56</v>
      </c>
      <c r="K51" s="41">
        <f t="shared" si="15"/>
        <v>57</v>
      </c>
      <c r="L51" s="41">
        <f t="shared" si="15"/>
        <v>57</v>
      </c>
      <c r="M51" s="41">
        <f t="shared" si="15"/>
        <v>57</v>
      </c>
      <c r="N51" s="41">
        <f t="shared" si="15"/>
        <v>57</v>
      </c>
      <c r="O51" s="41">
        <f t="shared" si="15"/>
        <v>59</v>
      </c>
      <c r="P51" s="41">
        <f t="shared" si="15"/>
        <v>55</v>
      </c>
      <c r="Q51" s="41">
        <f t="shared" si="15"/>
        <v>58</v>
      </c>
      <c r="R51" s="41">
        <f t="shared" si="15"/>
        <v>58</v>
      </c>
      <c r="S51" s="41">
        <f t="shared" si="15"/>
        <v>65</v>
      </c>
      <c r="T51" s="41">
        <f t="shared" si="15"/>
        <v>59</v>
      </c>
      <c r="U51" s="57">
        <f t="shared" si="10"/>
        <v>918</v>
      </c>
      <c r="V51" s="57"/>
      <c r="W51" s="288"/>
      <c r="X51" s="289" t="e">
        <f>X49+X50</f>
        <v>#REF!</v>
      </c>
      <c r="Y51" s="289" t="e">
        <f aca="true" t="shared" si="16" ref="Y51:AS51">Y49+Y50</f>
        <v>#REF!</v>
      </c>
      <c r="Z51" s="289" t="e">
        <f t="shared" si="16"/>
        <v>#REF!</v>
      </c>
      <c r="AA51" s="289" t="e">
        <f t="shared" si="16"/>
        <v>#REF!</v>
      </c>
      <c r="AB51" s="289" t="e">
        <f t="shared" si="16"/>
        <v>#REF!</v>
      </c>
      <c r="AC51" s="289" t="e">
        <f t="shared" si="16"/>
        <v>#REF!</v>
      </c>
      <c r="AD51" s="289" t="e">
        <f t="shared" si="16"/>
        <v>#REF!</v>
      </c>
      <c r="AE51" s="289" t="e">
        <f t="shared" si="16"/>
        <v>#REF!</v>
      </c>
      <c r="AF51" s="289" t="e">
        <f t="shared" si="16"/>
        <v>#REF!</v>
      </c>
      <c r="AG51" s="289" t="e">
        <f t="shared" si="16"/>
        <v>#REF!</v>
      </c>
      <c r="AH51" s="289" t="e">
        <f t="shared" si="16"/>
        <v>#REF!</v>
      </c>
      <c r="AI51" s="289" t="e">
        <f t="shared" si="16"/>
        <v>#REF!</v>
      </c>
      <c r="AJ51" s="289" t="e">
        <f t="shared" si="16"/>
        <v>#REF!</v>
      </c>
      <c r="AK51" s="289" t="e">
        <f t="shared" si="16"/>
        <v>#REF!</v>
      </c>
      <c r="AL51" s="289" t="e">
        <f t="shared" si="16"/>
        <v>#REF!</v>
      </c>
      <c r="AM51" s="289" t="e">
        <f t="shared" si="16"/>
        <v>#REF!</v>
      </c>
      <c r="AN51" s="289" t="e">
        <f t="shared" si="16"/>
        <v>#REF!</v>
      </c>
      <c r="AO51" s="289" t="e">
        <f t="shared" si="16"/>
        <v>#REF!</v>
      </c>
      <c r="AP51" s="289" t="e">
        <f t="shared" si="16"/>
        <v>#REF!</v>
      </c>
      <c r="AQ51" s="272" t="e">
        <f t="shared" si="16"/>
        <v>#REF!</v>
      </c>
      <c r="AR51" s="247" t="e">
        <f t="shared" si="16"/>
        <v>#REF!</v>
      </c>
      <c r="AS51" s="247">
        <f t="shared" si="16"/>
        <v>18</v>
      </c>
      <c r="AT51" s="263" t="e">
        <f>SUM(X51:AS51)</f>
        <v>#REF!</v>
      </c>
      <c r="AU51" s="261"/>
      <c r="AV51" s="264"/>
      <c r="AW51" s="202"/>
      <c r="AX51" s="202"/>
      <c r="AY51" s="202"/>
      <c r="AZ51" s="202"/>
      <c r="BA51" s="202"/>
      <c r="BB51" s="202"/>
      <c r="BC51" s="202"/>
      <c r="BD51" s="202"/>
      <c r="BE51" s="2"/>
      <c r="BF51" s="19" t="e">
        <f t="shared" si="4"/>
        <v>#REF!</v>
      </c>
    </row>
    <row r="54" spans="1:59" ht="15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6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</row>
    <row r="55" spans="1:59" ht="15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61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</row>
    <row r="56" spans="1:59" ht="15">
      <c r="A56" s="29"/>
      <c r="B56" s="29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</row>
    <row r="57" spans="1:59" ht="15">
      <c r="A57" s="29"/>
      <c r="B57" s="29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62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62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</row>
    <row r="58" spans="1:59" ht="15">
      <c r="A58" s="29"/>
      <c r="B58" s="29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</row>
    <row r="59" spans="1:59" ht="15">
      <c r="A59" s="29"/>
      <c r="B59" s="29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</row>
    <row r="60" spans="1:59" ht="15">
      <c r="A60" s="29"/>
      <c r="B60" s="29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</row>
    <row r="61" spans="1:59" ht="15">
      <c r="A61" s="29"/>
      <c r="B61" s="29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</row>
    <row r="62" spans="1:59" ht="15">
      <c r="A62" s="29"/>
      <c r="B62" s="29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</row>
    <row r="63" spans="1:59" ht="15">
      <c r="A63" s="29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</row>
    <row r="64" spans="1:59" ht="15">
      <c r="A64" s="29"/>
      <c r="B64" s="29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</row>
    <row r="65" spans="1:59" ht="15">
      <c r="A65" s="29"/>
      <c r="B65" s="29"/>
      <c r="C65" s="29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</row>
    <row r="66" spans="1:59" ht="15">
      <c r="A66" s="29"/>
      <c r="B66" s="29"/>
      <c r="C66" s="29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</row>
    <row r="67" spans="1:59" ht="15">
      <c r="A67" s="29"/>
      <c r="B67" s="29"/>
      <c r="C67" s="29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</row>
    <row r="68" spans="1:59" ht="15">
      <c r="A68" s="29"/>
      <c r="B68" s="29"/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59" ht="15">
      <c r="A69" s="2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1:59" ht="15">
      <c r="A70" s="29"/>
      <c r="B70" s="29"/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59" ht="15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:59" ht="15">
      <c r="A72" s="29"/>
      <c r="B72" s="29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59" ht="15">
      <c r="A73" s="29"/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:59" ht="15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59" ht="15">
      <c r="A75" s="29"/>
      <c r="B75" s="29"/>
      <c r="C75" s="29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59" ht="15">
      <c r="A76" s="29"/>
      <c r="B76" s="29"/>
      <c r="C76" s="29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59" ht="15">
      <c r="A77" s="29"/>
      <c r="B77" s="29"/>
      <c r="C77" s="29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59" ht="15">
      <c r="A78" s="29"/>
      <c r="B78" s="29"/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59" ht="15">
      <c r="A79" s="29"/>
      <c r="B79" s="29"/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1:59" ht="15">
      <c r="A80" s="29"/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ht="15">
      <c r="A81" s="29"/>
      <c r="B81" s="29"/>
      <c r="C81" s="29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ht="15">
      <c r="A82" s="29"/>
      <c r="B82" s="29"/>
      <c r="C82" s="29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1:59" ht="15">
      <c r="A83" s="29"/>
      <c r="B83" s="29"/>
      <c r="C83" s="29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</row>
    <row r="84" spans="1:59" ht="15">
      <c r="A84" s="29"/>
      <c r="B84" s="29"/>
      <c r="C84" s="29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ht="15">
      <c r="A85" s="29"/>
      <c r="B85" s="29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1:59" ht="15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ht="15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59" ht="15">
      <c r="A88" s="29"/>
      <c r="B88" s="29"/>
      <c r="C88" s="29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  <row r="89" spans="1:59" ht="15">
      <c r="A89" s="29"/>
      <c r="B89" s="29"/>
      <c r="C89" s="29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</row>
    <row r="90" spans="1:59" ht="15">
      <c r="A90" s="29"/>
      <c r="B90" s="29"/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</row>
    <row r="91" spans="1:59" ht="15">
      <c r="A91" s="29"/>
      <c r="B91" s="29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</row>
    <row r="92" spans="1:59" ht="15">
      <c r="A92" s="29"/>
      <c r="B92" s="29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</row>
    <row r="93" spans="1:59" ht="15">
      <c r="A93" s="29"/>
      <c r="B93" s="29"/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</row>
    <row r="94" spans="1:59" ht="15">
      <c r="A94" s="29"/>
      <c r="B94" s="29"/>
      <c r="C94" s="29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</row>
    <row r="95" spans="1:59" ht="15">
      <c r="A95" s="29"/>
      <c r="B95" s="29"/>
      <c r="C95" s="29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</row>
    <row r="96" spans="1:59" ht="15">
      <c r="A96" s="29"/>
      <c r="B96" s="29"/>
      <c r="C96" s="29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</row>
    <row r="97" spans="1:59" ht="15">
      <c r="A97" s="29"/>
      <c r="B97" s="29"/>
      <c r="C97" s="29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</row>
    <row r="98" spans="1:59" ht="15">
      <c r="A98" s="29"/>
      <c r="B98" s="29"/>
      <c r="C98" s="29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</row>
    <row r="99" spans="1:59" ht="15">
      <c r="A99" s="29"/>
      <c r="B99" s="29"/>
      <c r="C99" s="29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</row>
    <row r="100" spans="1:59" ht="15">
      <c r="A100" s="29"/>
      <c r="B100" s="29"/>
      <c r="C100" s="29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</row>
    <row r="101" spans="1:59" ht="15">
      <c r="A101" s="29"/>
      <c r="B101" s="29"/>
      <c r="C101" s="29"/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</row>
    <row r="102" spans="1:59" ht="15">
      <c r="A102" s="29"/>
      <c r="B102" s="29"/>
      <c r="C102" s="29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</row>
    <row r="103" spans="1:59" ht="15">
      <c r="A103" s="29"/>
      <c r="B103" s="29"/>
      <c r="C103" s="29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</row>
    <row r="104" spans="1:59" ht="15">
      <c r="A104" s="29"/>
      <c r="B104" s="29"/>
      <c r="C104" s="29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</row>
    <row r="105" spans="1:59" ht="15">
      <c r="A105" s="29"/>
      <c r="B105" s="29"/>
      <c r="C105" s="29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</row>
    <row r="106" spans="1:59" ht="15">
      <c r="A106" s="29"/>
      <c r="B106" s="29"/>
      <c r="C106" s="29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</row>
    <row r="107" spans="1:59" ht="15">
      <c r="A107" s="29"/>
      <c r="B107" s="29"/>
      <c r="C107" s="29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spans="1:59" ht="15">
      <c r="A108" s="29"/>
      <c r="B108" s="29"/>
      <c r="C108" s="29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</row>
    <row r="109" spans="1:59" ht="15">
      <c r="A109" s="29"/>
      <c r="B109" s="29"/>
      <c r="C109" s="29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</row>
    <row r="110" spans="1:59" ht="15">
      <c r="A110" s="29"/>
      <c r="B110" s="29"/>
      <c r="C110" s="29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</row>
    <row r="111" spans="1:59" ht="15">
      <c r="A111" s="29"/>
      <c r="B111" s="29"/>
      <c r="C111" s="29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</row>
    <row r="112" spans="1:59" ht="15">
      <c r="A112" s="29"/>
      <c r="B112" s="29"/>
      <c r="C112" s="29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</row>
    <row r="113" spans="1:59" ht="15">
      <c r="A113" s="29"/>
      <c r="B113" s="29"/>
      <c r="C113" s="29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</row>
    <row r="114" spans="1:59" ht="15">
      <c r="A114" s="29"/>
      <c r="B114" s="29"/>
      <c r="C114" s="29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</row>
    <row r="115" spans="1:59" ht="15">
      <c r="A115" s="29"/>
      <c r="B115" s="29"/>
      <c r="C115" s="29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</row>
    <row r="116" spans="1:59" ht="15">
      <c r="A116" s="29"/>
      <c r="B116" s="29"/>
      <c r="C116" s="29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</row>
    <row r="117" spans="1:59" ht="15">
      <c r="A117" s="29"/>
      <c r="B117" s="29"/>
      <c r="C117" s="29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</row>
    <row r="118" spans="1:59" ht="15">
      <c r="A118" s="29"/>
      <c r="B118" s="29"/>
      <c r="C118" s="29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</row>
    <row r="119" spans="1:59" ht="15">
      <c r="A119" s="29"/>
      <c r="B119" s="29"/>
      <c r="C119" s="29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</row>
    <row r="120" spans="1:59" ht="15">
      <c r="A120" s="29"/>
      <c r="B120" s="29"/>
      <c r="C120" s="29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</row>
    <row r="121" spans="1:59" ht="15">
      <c r="A121" s="29"/>
      <c r="B121" s="29"/>
      <c r="C121" s="29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</row>
    <row r="122" spans="1:59" ht="15">
      <c r="A122" s="29"/>
      <c r="B122" s="29"/>
      <c r="C122" s="29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</row>
    <row r="123" spans="1:59" ht="15">
      <c r="A123" s="29"/>
      <c r="B123" s="29"/>
      <c r="C123" s="29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</row>
    <row r="124" spans="1:59" ht="15">
      <c r="A124" s="29"/>
      <c r="B124" s="29"/>
      <c r="C124" s="29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</row>
    <row r="125" spans="1:59" ht="15">
      <c r="A125" s="29"/>
      <c r="B125" s="29"/>
      <c r="C125" s="29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</row>
    <row r="126" spans="1:59" ht="15">
      <c r="A126" s="29"/>
      <c r="B126" s="29"/>
      <c r="C126" s="29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</row>
    <row r="127" spans="1:59" ht="15">
      <c r="A127" s="29"/>
      <c r="B127" s="29"/>
      <c r="C127" s="29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</row>
    <row r="128" spans="1:59" ht="15">
      <c r="A128" s="29"/>
      <c r="B128" s="29"/>
      <c r="C128" s="29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</row>
    <row r="129" spans="1:59" ht="15">
      <c r="A129" s="29"/>
      <c r="B129" s="29"/>
      <c r="C129" s="29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</row>
    <row r="130" spans="1:59" ht="15">
      <c r="A130" s="29"/>
      <c r="B130" s="29"/>
      <c r="C130" s="29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</row>
    <row r="131" spans="1:59" ht="15">
      <c r="A131" s="29"/>
      <c r="B131" s="29"/>
      <c r="C131" s="29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</row>
    <row r="132" spans="1:59" ht="15">
      <c r="A132" s="29"/>
      <c r="B132" s="29"/>
      <c r="C132" s="29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</row>
    <row r="133" spans="1:59" ht="15">
      <c r="A133" s="29"/>
      <c r="B133" s="29"/>
      <c r="C133" s="29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</row>
    <row r="134" spans="1:59" ht="15">
      <c r="A134" s="29"/>
      <c r="B134" s="29"/>
      <c r="C134" s="29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</row>
    <row r="135" spans="1:59" ht="15">
      <c r="A135" s="29"/>
      <c r="B135" s="29"/>
      <c r="C135" s="29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</row>
    <row r="136" spans="1:59" ht="15">
      <c r="A136" s="29"/>
      <c r="B136" s="29"/>
      <c r="C136" s="29"/>
      <c r="D136" s="2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</row>
    <row r="137" spans="1:59" ht="15">
      <c r="A137" s="29"/>
      <c r="B137" s="29"/>
      <c r="C137" s="29"/>
      <c r="D137" s="29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</row>
    <row r="138" spans="1:59" ht="15">
      <c r="A138" s="29"/>
      <c r="B138" s="29"/>
      <c r="C138" s="29"/>
      <c r="D138" s="29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</row>
    <row r="139" spans="1:59" ht="15">
      <c r="A139" s="29"/>
      <c r="B139" s="29"/>
      <c r="C139" s="29"/>
      <c r="D139" s="29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</row>
    <row r="140" spans="1:59" ht="15">
      <c r="A140" s="29"/>
      <c r="B140" s="29"/>
      <c r="C140" s="29"/>
      <c r="D140" s="29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</row>
    <row r="141" spans="1:59" ht="15">
      <c r="A141" s="29"/>
      <c r="B141" s="29"/>
      <c r="C141" s="29"/>
      <c r="D141" s="2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</row>
    <row r="142" spans="1:59" ht="15">
      <c r="A142" s="29"/>
      <c r="B142" s="29"/>
      <c r="C142" s="29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</row>
    <row r="143" spans="1:59" ht="15">
      <c r="A143" s="29"/>
      <c r="B143" s="29"/>
      <c r="C143" s="29"/>
      <c r="D143" s="2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</row>
    <row r="144" spans="1:59" ht="15">
      <c r="A144" s="29"/>
      <c r="B144" s="29"/>
      <c r="C144" s="29"/>
      <c r="D144" s="2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</row>
    <row r="145" spans="1:59" ht="15">
      <c r="A145" s="29"/>
      <c r="B145" s="29"/>
      <c r="C145" s="29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</row>
    <row r="146" spans="1:59" ht="15">
      <c r="A146" s="29"/>
      <c r="B146" s="29"/>
      <c r="C146" s="29"/>
      <c r="D146" s="2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</row>
    <row r="147" spans="1:59" ht="15">
      <c r="A147" s="29"/>
      <c r="B147" s="29"/>
      <c r="C147" s="29"/>
      <c r="D147" s="2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</row>
    <row r="148" spans="1:59" ht="15">
      <c r="A148" s="29"/>
      <c r="B148" s="29"/>
      <c r="C148" s="29"/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</row>
    <row r="149" spans="1:59" ht="15">
      <c r="A149" s="29"/>
      <c r="B149" s="29"/>
      <c r="C149" s="29"/>
      <c r="D149" s="2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</row>
  </sheetData>
  <sheetProtection/>
  <mergeCells count="61">
    <mergeCell ref="B17:B18"/>
    <mergeCell ref="B19:B20"/>
    <mergeCell ref="C15:C16"/>
    <mergeCell ref="B25:B26"/>
    <mergeCell ref="C25:C26"/>
    <mergeCell ref="C21:C22"/>
    <mergeCell ref="B51:D51"/>
    <mergeCell ref="B41:B42"/>
    <mergeCell ref="C35:C36"/>
    <mergeCell ref="C41:C42"/>
    <mergeCell ref="B29:B30"/>
    <mergeCell ref="B21:B22"/>
    <mergeCell ref="AO1:AY1"/>
    <mergeCell ref="A6:BF6"/>
    <mergeCell ref="B7:BC7"/>
    <mergeCell ref="AN8:AZ8"/>
    <mergeCell ref="AO4:BE4"/>
    <mergeCell ref="C31:C32"/>
    <mergeCell ref="AO2:BD2"/>
    <mergeCell ref="BA10:BD10"/>
    <mergeCell ref="B23:B24"/>
    <mergeCell ref="C23:C24"/>
    <mergeCell ref="B49:D49"/>
    <mergeCell ref="C33:C34"/>
    <mergeCell ref="B35:B36"/>
    <mergeCell ref="B33:B34"/>
    <mergeCell ref="C29:C30"/>
    <mergeCell ref="C37:C38"/>
    <mergeCell ref="B37:B38"/>
    <mergeCell ref="B39:B40"/>
    <mergeCell ref="C39:C40"/>
    <mergeCell ref="A10:A14"/>
    <mergeCell ref="B10:B14"/>
    <mergeCell ref="I5:AI5"/>
    <mergeCell ref="E11:BE11"/>
    <mergeCell ref="E13:BE13"/>
    <mergeCell ref="C27:C28"/>
    <mergeCell ref="B27:B28"/>
    <mergeCell ref="A15:A51"/>
    <mergeCell ref="B15:B16"/>
    <mergeCell ref="B50:D50"/>
    <mergeCell ref="B45:B46"/>
    <mergeCell ref="C45:C46"/>
    <mergeCell ref="Y10:Z10"/>
    <mergeCell ref="AB10:AD10"/>
    <mergeCell ref="W8:AE8"/>
    <mergeCell ref="R10:U10"/>
    <mergeCell ref="W9:AC9"/>
    <mergeCell ref="C17:C18"/>
    <mergeCell ref="C19:C20"/>
    <mergeCell ref="N10:P10"/>
    <mergeCell ref="AF10:AI10"/>
    <mergeCell ref="AK10:AM10"/>
    <mergeCell ref="AO10:AP10"/>
    <mergeCell ref="AS10:AY10"/>
    <mergeCell ref="J10:L10"/>
    <mergeCell ref="B43:B44"/>
    <mergeCell ref="F10:H10"/>
    <mergeCell ref="B31:B32"/>
    <mergeCell ref="D10:D14"/>
    <mergeCell ref="C10:C14"/>
  </mergeCells>
  <hyperlinks>
    <hyperlink ref="BF10" location="_ftn1" display="_ftn1"/>
  </hyperlinks>
  <printOptions/>
  <pageMargins left="1.299212598425197" right="0.11811023622047245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zoomScale="80" zoomScaleNormal="80" zoomScalePageLayoutView="0" workbookViewId="0" topLeftCell="A19">
      <selection activeCell="E15" sqref="E15"/>
    </sheetView>
  </sheetViews>
  <sheetFormatPr defaultColWidth="9.140625" defaultRowHeight="15"/>
  <cols>
    <col min="3" max="3" width="9.8515625" style="0" customWidth="1"/>
    <col min="5" max="7" width="5.140625" style="0" customWidth="1"/>
    <col min="8" max="8" width="5.8515625" style="0" customWidth="1"/>
    <col min="9" max="9" width="5.28125" style="0" customWidth="1"/>
    <col min="10" max="10" width="4.8515625" style="0" customWidth="1"/>
    <col min="11" max="12" width="5.140625" style="0" customWidth="1"/>
    <col min="13" max="13" width="5.00390625" style="0" customWidth="1"/>
    <col min="14" max="15" width="4.7109375" style="0" customWidth="1"/>
    <col min="16" max="16" width="4.8515625" style="0" customWidth="1"/>
    <col min="17" max="17" width="5.00390625" style="0" customWidth="1"/>
    <col min="18" max="18" width="5.140625" style="0" customWidth="1"/>
    <col min="19" max="19" width="4.57421875" style="0" customWidth="1"/>
    <col min="20" max="20" width="6.140625" style="0" customWidth="1"/>
    <col min="21" max="21" width="8.00390625" style="0" customWidth="1"/>
    <col min="22" max="22" width="7.140625" style="0" customWidth="1"/>
    <col min="23" max="23" width="7.57421875" style="0" customWidth="1"/>
    <col min="24" max="24" width="5.421875" style="0" customWidth="1"/>
    <col min="25" max="25" width="4.28125" style="0" customWidth="1"/>
    <col min="26" max="26" width="5.57421875" style="0" customWidth="1"/>
    <col min="27" max="27" width="5.140625" style="0" customWidth="1"/>
    <col min="28" max="28" width="5.28125" style="0" customWidth="1"/>
    <col min="29" max="29" width="4.7109375" style="0" customWidth="1"/>
    <col min="30" max="30" width="4.57421875" style="0" customWidth="1"/>
    <col min="31" max="31" width="5.421875" style="0" customWidth="1"/>
    <col min="32" max="32" width="5.140625" style="0" customWidth="1"/>
    <col min="33" max="33" width="4.8515625" style="0" customWidth="1"/>
    <col min="34" max="34" width="5.00390625" style="0" customWidth="1"/>
    <col min="35" max="35" width="5.8515625" style="0" customWidth="1"/>
    <col min="36" max="36" width="4.8515625" style="0" customWidth="1"/>
    <col min="37" max="37" width="5.57421875" style="0" customWidth="1"/>
    <col min="38" max="38" width="5.140625" style="0" customWidth="1"/>
    <col min="39" max="39" width="5.421875" style="0" customWidth="1"/>
    <col min="40" max="40" width="5.00390625" style="0" customWidth="1"/>
    <col min="41" max="41" width="5.140625" style="0" customWidth="1"/>
    <col min="42" max="42" width="4.7109375" style="0" customWidth="1"/>
    <col min="43" max="46" width="4.8515625" style="0" customWidth="1"/>
    <col min="58" max="58" width="11.8515625" style="0" bestFit="1" customWidth="1"/>
  </cols>
  <sheetData>
    <row r="1" spans="1:51" ht="15">
      <c r="A1" s="5"/>
      <c r="B1" s="5"/>
      <c r="C1" s="5"/>
      <c r="D1" s="5"/>
      <c r="AO1" s="338" t="s">
        <v>48</v>
      </c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1:58" ht="15">
      <c r="A2" s="5"/>
      <c r="B2" s="5"/>
      <c r="C2" s="5"/>
      <c r="D2" s="5"/>
      <c r="AO2" s="377" t="s">
        <v>191</v>
      </c>
      <c r="AP2" s="378"/>
      <c r="AQ2" s="378"/>
      <c r="AR2" s="378"/>
      <c r="AS2" s="378"/>
      <c r="AT2" s="378"/>
      <c r="AU2" s="378"/>
      <c r="AV2" s="378"/>
      <c r="AW2" s="34"/>
      <c r="AX2" s="34"/>
      <c r="AY2" s="34"/>
      <c r="AZ2" s="34"/>
      <c r="BA2" s="34"/>
      <c r="BB2" s="34"/>
      <c r="BC2" s="34"/>
      <c r="BD2" s="34"/>
      <c r="BE2" s="34"/>
      <c r="BF2" s="34"/>
    </row>
    <row r="3" spans="1:58" ht="15">
      <c r="A3" s="5"/>
      <c r="B3" s="5"/>
      <c r="C3" s="5"/>
      <c r="D3" s="5"/>
      <c r="AO3" s="34" t="s">
        <v>55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57" ht="15">
      <c r="A4" s="5"/>
      <c r="B4" s="5"/>
      <c r="C4" s="5"/>
      <c r="D4" s="5"/>
      <c r="AO4" s="341" t="s">
        <v>198</v>
      </c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</row>
    <row r="5" spans="1:57" ht="15">
      <c r="A5" s="5"/>
      <c r="B5" s="5"/>
      <c r="C5" s="5"/>
      <c r="D5" s="5"/>
      <c r="I5" s="318" t="s">
        <v>49</v>
      </c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4"/>
      <c r="AK5" s="34"/>
      <c r="AL5" s="34"/>
      <c r="AM5" s="34"/>
      <c r="AO5" s="32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8" ht="15">
      <c r="A6" s="339" t="s">
        <v>190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</row>
    <row r="7" spans="1:55" ht="15">
      <c r="A7" s="5"/>
      <c r="B7" s="340" t="s">
        <v>194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</row>
    <row r="8" spans="1:55" ht="15.75" thickBot="1">
      <c r="A8" s="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46" t="s">
        <v>196</v>
      </c>
      <c r="X8" s="346"/>
      <c r="Y8" s="346"/>
      <c r="Z8" s="346"/>
      <c r="AA8" s="346"/>
      <c r="AB8" s="346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37"/>
      <c r="AN8" s="340" t="s">
        <v>50</v>
      </c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7"/>
      <c r="BB8" s="37"/>
      <c r="BC8" s="37"/>
    </row>
    <row r="9" spans="1:55" ht="19.5" thickBot="1">
      <c r="A9" s="5"/>
      <c r="B9" s="35" t="s">
        <v>54</v>
      </c>
      <c r="C9" s="35"/>
      <c r="D9" s="35"/>
      <c r="E9" s="35"/>
      <c r="F9" s="35"/>
      <c r="G9" s="35"/>
      <c r="H9" s="35"/>
      <c r="I9" s="35"/>
      <c r="J9" s="38"/>
      <c r="K9" s="38"/>
      <c r="L9" s="38"/>
      <c r="M9" s="38"/>
      <c r="N9" s="35"/>
      <c r="O9" s="35"/>
      <c r="P9" s="35"/>
      <c r="Q9" s="35"/>
      <c r="R9" s="35"/>
      <c r="S9" s="35"/>
      <c r="T9" s="36"/>
      <c r="U9" s="36"/>
      <c r="V9" s="36"/>
      <c r="W9" s="310" t="s">
        <v>58</v>
      </c>
      <c r="X9" s="311"/>
      <c r="Y9" s="311"/>
      <c r="Z9" s="311"/>
      <c r="AA9" s="311"/>
      <c r="AB9" s="311"/>
      <c r="AC9" s="31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/>
      <c r="AO9" s="37"/>
      <c r="AP9" s="37"/>
      <c r="AQ9" s="36"/>
      <c r="AR9" s="37"/>
      <c r="AS9" s="37"/>
      <c r="AT9" s="37"/>
      <c r="AU9" s="37"/>
      <c r="AV9" s="36"/>
      <c r="AW9" s="36"/>
      <c r="AX9" s="36"/>
      <c r="AY9" s="36"/>
      <c r="AZ9" s="36"/>
      <c r="BA9" s="36"/>
      <c r="BB9" s="36"/>
      <c r="BC9" s="36"/>
    </row>
    <row r="10" spans="1:58" ht="83.25" thickBot="1">
      <c r="A10" s="317" t="s">
        <v>0</v>
      </c>
      <c r="B10" s="317" t="s">
        <v>1</v>
      </c>
      <c r="C10" s="317" t="s">
        <v>2</v>
      </c>
      <c r="D10" s="317" t="s">
        <v>3</v>
      </c>
      <c r="E10" s="45" t="s">
        <v>115</v>
      </c>
      <c r="F10" s="293" t="s">
        <v>4</v>
      </c>
      <c r="G10" s="294"/>
      <c r="H10" s="295"/>
      <c r="I10" s="46" t="s">
        <v>116</v>
      </c>
      <c r="J10" s="293" t="s">
        <v>5</v>
      </c>
      <c r="K10" s="294"/>
      <c r="L10" s="295"/>
      <c r="M10" s="46" t="s">
        <v>117</v>
      </c>
      <c r="N10" s="293" t="s">
        <v>6</v>
      </c>
      <c r="O10" s="294"/>
      <c r="P10" s="295"/>
      <c r="Q10" s="47" t="s">
        <v>118</v>
      </c>
      <c r="R10" s="293" t="s">
        <v>7</v>
      </c>
      <c r="S10" s="294"/>
      <c r="T10" s="294"/>
      <c r="U10" s="309"/>
      <c r="V10" s="47" t="s">
        <v>119</v>
      </c>
      <c r="W10" s="48" t="s">
        <v>120</v>
      </c>
      <c r="X10" s="293" t="s">
        <v>8</v>
      </c>
      <c r="Y10" s="294"/>
      <c r="Z10" s="47" t="s">
        <v>121</v>
      </c>
      <c r="AA10" s="293" t="s">
        <v>9</v>
      </c>
      <c r="AB10" s="294"/>
      <c r="AC10" s="295"/>
      <c r="AD10" s="48" t="s">
        <v>122</v>
      </c>
      <c r="AE10" s="293" t="s">
        <v>10</v>
      </c>
      <c r="AF10" s="294"/>
      <c r="AG10" s="294"/>
      <c r="AH10" s="309"/>
      <c r="AI10" s="45" t="s">
        <v>123</v>
      </c>
      <c r="AJ10" s="293" t="s">
        <v>11</v>
      </c>
      <c r="AK10" s="294"/>
      <c r="AL10" s="295"/>
      <c r="AM10" s="49" t="s">
        <v>124</v>
      </c>
      <c r="AN10" s="293" t="s">
        <v>94</v>
      </c>
      <c r="AO10" s="294"/>
      <c r="AP10" s="295"/>
      <c r="AQ10" s="45" t="s">
        <v>125</v>
      </c>
      <c r="AR10" s="293" t="s">
        <v>13</v>
      </c>
      <c r="AS10" s="294"/>
      <c r="AT10" s="294"/>
      <c r="AU10" s="309"/>
      <c r="AV10" s="55" t="s">
        <v>126</v>
      </c>
      <c r="AW10" s="293" t="s">
        <v>14</v>
      </c>
      <c r="AX10" s="294"/>
      <c r="AY10" s="295"/>
      <c r="AZ10" s="51" t="s">
        <v>127</v>
      </c>
      <c r="BA10" s="293" t="s">
        <v>15</v>
      </c>
      <c r="BB10" s="294"/>
      <c r="BC10" s="294"/>
      <c r="BD10" s="345"/>
      <c r="BE10" s="1"/>
      <c r="BF10" s="52" t="s">
        <v>51</v>
      </c>
    </row>
    <row r="11" spans="1:58" ht="16.5" thickBot="1">
      <c r="A11" s="317"/>
      <c r="B11" s="317"/>
      <c r="C11" s="317"/>
      <c r="D11" s="317"/>
      <c r="E11" s="319" t="s">
        <v>16</v>
      </c>
      <c r="F11" s="319"/>
      <c r="G11" s="319"/>
      <c r="H11" s="319"/>
      <c r="I11" s="319"/>
      <c r="J11" s="320"/>
      <c r="K11" s="320"/>
      <c r="L11" s="320"/>
      <c r="M11" s="320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20"/>
      <c r="AO11" s="320"/>
      <c r="AP11" s="320"/>
      <c r="AQ11" s="319"/>
      <c r="AR11" s="320"/>
      <c r="AS11" s="320"/>
      <c r="AT11" s="320"/>
      <c r="AU11" s="320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22"/>
    </row>
    <row r="12" spans="1:58" ht="15.75" thickBot="1">
      <c r="A12" s="317"/>
      <c r="B12" s="317"/>
      <c r="C12" s="317"/>
      <c r="D12" s="317"/>
      <c r="E12" s="17">
        <v>35</v>
      </c>
      <c r="F12" s="6">
        <v>36</v>
      </c>
      <c r="G12" s="6">
        <v>37</v>
      </c>
      <c r="H12" s="6">
        <v>38</v>
      </c>
      <c r="I12" s="6">
        <v>39</v>
      </c>
      <c r="J12" s="6">
        <v>40</v>
      </c>
      <c r="K12" s="6">
        <v>41</v>
      </c>
      <c r="L12" s="7">
        <v>42</v>
      </c>
      <c r="M12" s="7">
        <v>43</v>
      </c>
      <c r="N12" s="7">
        <v>44</v>
      </c>
      <c r="O12" s="7">
        <v>45</v>
      </c>
      <c r="P12" s="7">
        <v>46</v>
      </c>
      <c r="Q12" s="7">
        <v>47</v>
      </c>
      <c r="R12" s="7">
        <v>48</v>
      </c>
      <c r="S12" s="7">
        <v>49</v>
      </c>
      <c r="T12" s="7">
        <v>50</v>
      </c>
      <c r="U12" s="7">
        <v>51</v>
      </c>
      <c r="V12" s="7">
        <v>52</v>
      </c>
      <c r="W12" s="7">
        <v>1</v>
      </c>
      <c r="X12" s="7">
        <v>2</v>
      </c>
      <c r="Y12" s="7">
        <v>3</v>
      </c>
      <c r="Z12" s="7">
        <v>4</v>
      </c>
      <c r="AA12" s="7">
        <v>5</v>
      </c>
      <c r="AB12" s="7">
        <v>6</v>
      </c>
      <c r="AC12" s="7">
        <v>7</v>
      </c>
      <c r="AD12" s="7">
        <v>8</v>
      </c>
      <c r="AE12" s="7">
        <v>9</v>
      </c>
      <c r="AF12" s="7">
        <v>10</v>
      </c>
      <c r="AG12" s="7">
        <v>11</v>
      </c>
      <c r="AH12" s="6">
        <v>12</v>
      </c>
      <c r="AI12" s="6">
        <v>13</v>
      </c>
      <c r="AJ12" s="6">
        <v>14</v>
      </c>
      <c r="AK12" s="6">
        <v>15</v>
      </c>
      <c r="AL12" s="7">
        <v>16</v>
      </c>
      <c r="AM12" s="6">
        <v>17</v>
      </c>
      <c r="AN12" s="6">
        <v>18</v>
      </c>
      <c r="AO12" s="6">
        <v>19</v>
      </c>
      <c r="AP12" s="6">
        <v>20</v>
      </c>
      <c r="AQ12" s="6">
        <v>21</v>
      </c>
      <c r="AR12" s="6">
        <v>22</v>
      </c>
      <c r="AS12" s="6">
        <v>23</v>
      </c>
      <c r="AT12" s="6">
        <v>24</v>
      </c>
      <c r="AU12" s="6">
        <v>25</v>
      </c>
      <c r="AV12" s="53">
        <v>26</v>
      </c>
      <c r="AW12" s="6">
        <v>27</v>
      </c>
      <c r="AX12" s="6">
        <v>28</v>
      </c>
      <c r="AY12" s="6">
        <v>29</v>
      </c>
      <c r="AZ12" s="6">
        <v>30</v>
      </c>
      <c r="BA12" s="6">
        <v>31</v>
      </c>
      <c r="BB12" s="6">
        <v>32</v>
      </c>
      <c r="BC12" s="6">
        <v>33</v>
      </c>
      <c r="BD12" s="6">
        <v>34</v>
      </c>
      <c r="BE12" s="20">
        <v>35</v>
      </c>
      <c r="BF12" s="23"/>
    </row>
    <row r="13" spans="1:58" ht="16.5" thickBot="1">
      <c r="A13" s="317"/>
      <c r="B13" s="317"/>
      <c r="C13" s="317"/>
      <c r="D13" s="317"/>
      <c r="E13" s="321" t="s">
        <v>17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23"/>
    </row>
    <row r="14" spans="1:58" ht="15.75" thickBot="1">
      <c r="A14" s="317"/>
      <c r="B14" s="317"/>
      <c r="C14" s="317"/>
      <c r="D14" s="317"/>
      <c r="E14" s="8">
        <v>1</v>
      </c>
      <c r="F14" s="8">
        <v>2</v>
      </c>
      <c r="G14" s="8">
        <v>3</v>
      </c>
      <c r="H14" s="8">
        <v>4</v>
      </c>
      <c r="I14" s="8">
        <v>5</v>
      </c>
      <c r="J14" s="8">
        <v>6</v>
      </c>
      <c r="K14" s="8">
        <v>7</v>
      </c>
      <c r="L14" s="9">
        <v>8</v>
      </c>
      <c r="M14" s="9">
        <v>9</v>
      </c>
      <c r="N14" s="9">
        <v>10</v>
      </c>
      <c r="O14" s="9">
        <v>11</v>
      </c>
      <c r="P14" s="9">
        <v>12</v>
      </c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9">
        <v>1</v>
      </c>
      <c r="Y14" s="9">
        <v>2</v>
      </c>
      <c r="Z14" s="9">
        <v>3</v>
      </c>
      <c r="AA14" s="9">
        <v>4</v>
      </c>
      <c r="AB14" s="9">
        <v>5</v>
      </c>
      <c r="AC14" s="9">
        <v>6</v>
      </c>
      <c r="AD14" s="9">
        <v>7</v>
      </c>
      <c r="AE14" s="9">
        <v>8</v>
      </c>
      <c r="AF14" s="9">
        <v>9</v>
      </c>
      <c r="AG14" s="9">
        <v>10</v>
      </c>
      <c r="AH14" s="9">
        <v>11</v>
      </c>
      <c r="AI14" s="9">
        <v>12</v>
      </c>
      <c r="AJ14" s="9">
        <v>13</v>
      </c>
      <c r="AK14" s="9">
        <v>14</v>
      </c>
      <c r="AL14" s="9">
        <v>15</v>
      </c>
      <c r="AM14" s="9">
        <v>16</v>
      </c>
      <c r="AN14" s="9">
        <v>17</v>
      </c>
      <c r="AO14" s="9">
        <v>18</v>
      </c>
      <c r="AP14" s="9">
        <v>19</v>
      </c>
      <c r="AQ14" s="9">
        <v>20</v>
      </c>
      <c r="AR14" s="9">
        <v>21</v>
      </c>
      <c r="AS14" s="9">
        <v>22</v>
      </c>
      <c r="AT14" s="9">
        <v>23</v>
      </c>
      <c r="AU14" s="8">
        <v>24</v>
      </c>
      <c r="AV14" s="54">
        <v>25</v>
      </c>
      <c r="AW14" s="8">
        <v>26</v>
      </c>
      <c r="AX14" s="8">
        <v>27</v>
      </c>
      <c r="AY14" s="8">
        <v>28</v>
      </c>
      <c r="AZ14" s="8">
        <v>29</v>
      </c>
      <c r="BA14" s="8">
        <v>30</v>
      </c>
      <c r="BB14" s="8">
        <v>31</v>
      </c>
      <c r="BC14" s="8">
        <v>32</v>
      </c>
      <c r="BD14" s="8">
        <v>33</v>
      </c>
      <c r="BE14" s="21">
        <v>34</v>
      </c>
      <c r="BF14" s="24"/>
    </row>
    <row r="15" spans="1:58" ht="19.5" thickBot="1">
      <c r="A15" s="204"/>
      <c r="B15" s="379" t="s">
        <v>95</v>
      </c>
      <c r="C15" s="379" t="s">
        <v>96</v>
      </c>
      <c r="D15" s="208" t="s">
        <v>18</v>
      </c>
      <c r="E15" s="209">
        <f>E17+E27+E35+E47</f>
        <v>36</v>
      </c>
      <c r="F15" s="209">
        <f aca="true" t="shared" si="0" ref="F15:T15">F17+F27+F35+F47</f>
        <v>36</v>
      </c>
      <c r="G15" s="209">
        <f t="shared" si="0"/>
        <v>36</v>
      </c>
      <c r="H15" s="209">
        <f t="shared" si="0"/>
        <v>36</v>
      </c>
      <c r="I15" s="209">
        <f t="shared" si="0"/>
        <v>36</v>
      </c>
      <c r="J15" s="209">
        <f t="shared" si="0"/>
        <v>36</v>
      </c>
      <c r="K15" s="209">
        <f t="shared" si="0"/>
        <v>36</v>
      </c>
      <c r="L15" s="209">
        <f t="shared" si="0"/>
        <v>36</v>
      </c>
      <c r="M15" s="209">
        <f t="shared" si="0"/>
        <v>36</v>
      </c>
      <c r="N15" s="209">
        <f t="shared" si="0"/>
        <v>36</v>
      </c>
      <c r="O15" s="209">
        <f t="shared" si="0"/>
        <v>36</v>
      </c>
      <c r="P15" s="209">
        <f t="shared" si="0"/>
        <v>36</v>
      </c>
      <c r="Q15" s="209">
        <f t="shared" si="0"/>
        <v>36</v>
      </c>
      <c r="R15" s="209">
        <f t="shared" si="0"/>
        <v>36</v>
      </c>
      <c r="S15" s="209">
        <f t="shared" si="0"/>
        <v>36</v>
      </c>
      <c r="T15" s="209">
        <f t="shared" si="0"/>
        <v>36</v>
      </c>
      <c r="U15" s="158">
        <f aca="true" t="shared" si="1" ref="U15:U66">SUM(E15:T15)</f>
        <v>576</v>
      </c>
      <c r="V15" s="57"/>
      <c r="W15" s="57"/>
      <c r="X15" s="210">
        <f>X17+X27+X35+X47</f>
        <v>36</v>
      </c>
      <c r="Y15" s="210">
        <f aca="true" t="shared" si="2" ref="Y15:AT15">Y17+Y27+Y35+Y47</f>
        <v>36</v>
      </c>
      <c r="Z15" s="210">
        <f t="shared" si="2"/>
        <v>36</v>
      </c>
      <c r="AA15" s="210">
        <f t="shared" si="2"/>
        <v>36</v>
      </c>
      <c r="AB15" s="210">
        <f t="shared" si="2"/>
        <v>36</v>
      </c>
      <c r="AC15" s="210">
        <f t="shared" si="2"/>
        <v>36</v>
      </c>
      <c r="AD15" s="210">
        <f t="shared" si="2"/>
        <v>36</v>
      </c>
      <c r="AE15" s="210">
        <f t="shared" si="2"/>
        <v>36</v>
      </c>
      <c r="AF15" s="210">
        <f t="shared" si="2"/>
        <v>36</v>
      </c>
      <c r="AG15" s="210">
        <f t="shared" si="2"/>
        <v>36</v>
      </c>
      <c r="AH15" s="210">
        <f t="shared" si="2"/>
        <v>36</v>
      </c>
      <c r="AI15" s="210">
        <f t="shared" si="2"/>
        <v>36</v>
      </c>
      <c r="AJ15" s="210">
        <f t="shared" si="2"/>
        <v>36</v>
      </c>
      <c r="AK15" s="210">
        <f t="shared" si="2"/>
        <v>36</v>
      </c>
      <c r="AL15" s="210">
        <f t="shared" si="2"/>
        <v>36</v>
      </c>
      <c r="AM15" s="210">
        <f t="shared" si="2"/>
        <v>0</v>
      </c>
      <c r="AN15" s="210">
        <f t="shared" si="2"/>
        <v>0</v>
      </c>
      <c r="AO15" s="210">
        <f t="shared" si="2"/>
        <v>0</v>
      </c>
      <c r="AP15" s="210">
        <f t="shared" si="2"/>
        <v>0</v>
      </c>
      <c r="AQ15" s="210">
        <f t="shared" si="2"/>
        <v>0</v>
      </c>
      <c r="AR15" s="210">
        <f t="shared" si="2"/>
        <v>0</v>
      </c>
      <c r="AS15" s="210">
        <f t="shared" si="2"/>
        <v>0</v>
      </c>
      <c r="AT15" s="210">
        <f t="shared" si="2"/>
        <v>36</v>
      </c>
      <c r="AU15" s="161">
        <f>SUM(X15:AT15)</f>
        <v>576</v>
      </c>
      <c r="AV15" s="10"/>
      <c r="AW15" s="10"/>
      <c r="AX15" s="10"/>
      <c r="AY15" s="10"/>
      <c r="AZ15" s="10"/>
      <c r="BA15" s="10"/>
      <c r="BB15" s="10"/>
      <c r="BC15" s="10"/>
      <c r="BD15" s="10"/>
      <c r="BE15" s="207"/>
      <c r="BF15" s="219">
        <f>U15+AU15</f>
        <v>1152</v>
      </c>
    </row>
    <row r="16" spans="1:58" ht="19.5" thickBot="1">
      <c r="A16" s="204"/>
      <c r="B16" s="380"/>
      <c r="C16" s="380"/>
      <c r="D16" s="208" t="s">
        <v>19</v>
      </c>
      <c r="E16" s="209">
        <f>E18+E28+E36+E48</f>
        <v>18</v>
      </c>
      <c r="F16" s="209">
        <f aca="true" t="shared" si="3" ref="F16:T16">F18+F28+F36+F48</f>
        <v>17</v>
      </c>
      <c r="G16" s="209">
        <f t="shared" si="3"/>
        <v>18</v>
      </c>
      <c r="H16" s="209">
        <f t="shared" si="3"/>
        <v>17</v>
      </c>
      <c r="I16" s="209">
        <f t="shared" si="3"/>
        <v>17</v>
      </c>
      <c r="J16" s="209">
        <f t="shared" si="3"/>
        <v>18</v>
      </c>
      <c r="K16" s="209">
        <f t="shared" si="3"/>
        <v>17</v>
      </c>
      <c r="L16" s="209">
        <f t="shared" si="3"/>
        <v>18</v>
      </c>
      <c r="M16" s="209">
        <f t="shared" si="3"/>
        <v>19</v>
      </c>
      <c r="N16" s="209">
        <f t="shared" si="3"/>
        <v>18</v>
      </c>
      <c r="O16" s="209">
        <f t="shared" si="3"/>
        <v>18</v>
      </c>
      <c r="P16" s="209">
        <f t="shared" si="3"/>
        <v>19</v>
      </c>
      <c r="Q16" s="209">
        <f t="shared" si="3"/>
        <v>18</v>
      </c>
      <c r="R16" s="209">
        <f t="shared" si="3"/>
        <v>19</v>
      </c>
      <c r="S16" s="209">
        <f t="shared" si="3"/>
        <v>18</v>
      </c>
      <c r="T16" s="209">
        <f t="shared" si="3"/>
        <v>19</v>
      </c>
      <c r="U16" s="158">
        <f t="shared" si="1"/>
        <v>288</v>
      </c>
      <c r="V16" s="57"/>
      <c r="W16" s="57"/>
      <c r="X16" s="210">
        <f>X18+X28+X36+X48</f>
        <v>18</v>
      </c>
      <c r="Y16" s="210">
        <f aca="true" t="shared" si="4" ref="Y16:AT16">Y18+Y28+Y36+Y48</f>
        <v>18</v>
      </c>
      <c r="Z16" s="210">
        <f t="shared" si="4"/>
        <v>18</v>
      </c>
      <c r="AA16" s="210">
        <f t="shared" si="4"/>
        <v>18</v>
      </c>
      <c r="AB16" s="210">
        <f t="shared" si="4"/>
        <v>18</v>
      </c>
      <c r="AC16" s="210">
        <f t="shared" si="4"/>
        <v>18</v>
      </c>
      <c r="AD16" s="210">
        <f t="shared" si="4"/>
        <v>18</v>
      </c>
      <c r="AE16" s="210">
        <f t="shared" si="4"/>
        <v>18</v>
      </c>
      <c r="AF16" s="210">
        <f t="shared" si="4"/>
        <v>18</v>
      </c>
      <c r="AG16" s="210">
        <f t="shared" si="4"/>
        <v>18</v>
      </c>
      <c r="AH16" s="210">
        <f t="shared" si="4"/>
        <v>18</v>
      </c>
      <c r="AI16" s="210">
        <f t="shared" si="4"/>
        <v>18</v>
      </c>
      <c r="AJ16" s="210">
        <f t="shared" si="4"/>
        <v>18</v>
      </c>
      <c r="AK16" s="210">
        <f t="shared" si="4"/>
        <v>18</v>
      </c>
      <c r="AL16" s="210">
        <f t="shared" si="4"/>
        <v>18</v>
      </c>
      <c r="AM16" s="210">
        <f t="shared" si="4"/>
        <v>0</v>
      </c>
      <c r="AN16" s="210">
        <f t="shared" si="4"/>
        <v>0</v>
      </c>
      <c r="AO16" s="210">
        <f t="shared" si="4"/>
        <v>0</v>
      </c>
      <c r="AP16" s="210">
        <f t="shared" si="4"/>
        <v>0</v>
      </c>
      <c r="AQ16" s="210">
        <f t="shared" si="4"/>
        <v>0</v>
      </c>
      <c r="AR16" s="210">
        <f t="shared" si="4"/>
        <v>0</v>
      </c>
      <c r="AS16" s="210">
        <f t="shared" si="4"/>
        <v>0</v>
      </c>
      <c r="AT16" s="210">
        <f t="shared" si="4"/>
        <v>18</v>
      </c>
      <c r="AU16" s="161">
        <f>SUM(X16:AT16)</f>
        <v>288</v>
      </c>
      <c r="AV16" s="10"/>
      <c r="AW16" s="10"/>
      <c r="AX16" s="10"/>
      <c r="AY16" s="10"/>
      <c r="AZ16" s="10"/>
      <c r="BA16" s="10"/>
      <c r="BB16" s="10"/>
      <c r="BC16" s="10"/>
      <c r="BD16" s="10"/>
      <c r="BE16" s="207"/>
      <c r="BF16" s="219">
        <f aca="true" t="shared" si="5" ref="BF16:BF66">U16+AU16</f>
        <v>576</v>
      </c>
    </row>
    <row r="17" spans="1:58" ht="15.75" customHeight="1" thickBot="1">
      <c r="A17" s="347"/>
      <c r="B17" s="372" t="s">
        <v>33</v>
      </c>
      <c r="C17" s="372" t="s">
        <v>34</v>
      </c>
      <c r="D17" s="166" t="s">
        <v>18</v>
      </c>
      <c r="E17" s="172">
        <f>E19+E21+E23+E25</f>
        <v>10</v>
      </c>
      <c r="F17" s="172">
        <f aca="true" t="shared" si="6" ref="F17:T17">F19+F21+F23+F25</f>
        <v>10</v>
      </c>
      <c r="G17" s="172">
        <f t="shared" si="6"/>
        <v>10</v>
      </c>
      <c r="H17" s="172">
        <f t="shared" si="6"/>
        <v>10</v>
      </c>
      <c r="I17" s="172">
        <f t="shared" si="6"/>
        <v>10</v>
      </c>
      <c r="J17" s="172">
        <f t="shared" si="6"/>
        <v>10</v>
      </c>
      <c r="K17" s="172">
        <f t="shared" si="6"/>
        <v>10</v>
      </c>
      <c r="L17" s="172">
        <f t="shared" si="6"/>
        <v>10</v>
      </c>
      <c r="M17" s="172">
        <f t="shared" si="6"/>
        <v>10</v>
      </c>
      <c r="N17" s="172">
        <f t="shared" si="6"/>
        <v>10</v>
      </c>
      <c r="O17" s="172">
        <f t="shared" si="6"/>
        <v>10</v>
      </c>
      <c r="P17" s="172">
        <f t="shared" si="6"/>
        <v>10</v>
      </c>
      <c r="Q17" s="172">
        <f t="shared" si="6"/>
        <v>10</v>
      </c>
      <c r="R17" s="172">
        <f t="shared" si="6"/>
        <v>10</v>
      </c>
      <c r="S17" s="172">
        <f t="shared" si="6"/>
        <v>10</v>
      </c>
      <c r="T17" s="172">
        <f t="shared" si="6"/>
        <v>10</v>
      </c>
      <c r="U17" s="158">
        <f t="shared" si="1"/>
        <v>160</v>
      </c>
      <c r="V17" s="57"/>
      <c r="W17" s="11"/>
      <c r="X17" s="173">
        <f>X19+X21+X23+X25</f>
        <v>4</v>
      </c>
      <c r="Y17" s="173">
        <f aca="true" t="shared" si="7" ref="Y17:AT17">Y19+Y21+Y23+Y25</f>
        <v>4</v>
      </c>
      <c r="Z17" s="173">
        <f t="shared" si="7"/>
        <v>4</v>
      </c>
      <c r="AA17" s="173">
        <f t="shared" si="7"/>
        <v>4</v>
      </c>
      <c r="AB17" s="173">
        <f t="shared" si="7"/>
        <v>4</v>
      </c>
      <c r="AC17" s="173">
        <f t="shared" si="7"/>
        <v>4</v>
      </c>
      <c r="AD17" s="173">
        <f t="shared" si="7"/>
        <v>4</v>
      </c>
      <c r="AE17" s="173">
        <f t="shared" si="7"/>
        <v>4</v>
      </c>
      <c r="AF17" s="173">
        <f t="shared" si="7"/>
        <v>4</v>
      </c>
      <c r="AG17" s="173">
        <f t="shared" si="7"/>
        <v>4</v>
      </c>
      <c r="AH17" s="173">
        <f t="shared" si="7"/>
        <v>4</v>
      </c>
      <c r="AI17" s="173">
        <f t="shared" si="7"/>
        <v>4</v>
      </c>
      <c r="AJ17" s="173">
        <f t="shared" si="7"/>
        <v>4</v>
      </c>
      <c r="AK17" s="173">
        <f t="shared" si="7"/>
        <v>4</v>
      </c>
      <c r="AL17" s="173">
        <f t="shared" si="7"/>
        <v>4</v>
      </c>
      <c r="AM17" s="173">
        <f t="shared" si="7"/>
        <v>0</v>
      </c>
      <c r="AN17" s="173">
        <f t="shared" si="7"/>
        <v>0</v>
      </c>
      <c r="AO17" s="173">
        <f t="shared" si="7"/>
        <v>0</v>
      </c>
      <c r="AP17" s="173">
        <f t="shared" si="7"/>
        <v>0</v>
      </c>
      <c r="AQ17" s="173">
        <f t="shared" si="7"/>
        <v>0</v>
      </c>
      <c r="AR17" s="173">
        <f t="shared" si="7"/>
        <v>0</v>
      </c>
      <c r="AS17" s="173">
        <f t="shared" si="7"/>
        <v>0</v>
      </c>
      <c r="AT17" s="173">
        <f t="shared" si="7"/>
        <v>4</v>
      </c>
      <c r="AU17" s="161">
        <f>SUM(X17:AT17)</f>
        <v>64</v>
      </c>
      <c r="AV17" s="10"/>
      <c r="AW17" s="10"/>
      <c r="AX17" s="10"/>
      <c r="AY17" s="10"/>
      <c r="AZ17" s="10"/>
      <c r="BA17" s="10"/>
      <c r="BB17" s="10"/>
      <c r="BC17" s="10"/>
      <c r="BD17" s="10"/>
      <c r="BE17" s="14"/>
      <c r="BF17" s="219">
        <f t="shared" si="5"/>
        <v>224</v>
      </c>
    </row>
    <row r="18" spans="1:58" ht="19.5" thickBot="1">
      <c r="A18" s="347"/>
      <c r="B18" s="372"/>
      <c r="C18" s="372"/>
      <c r="D18" s="166" t="s">
        <v>19</v>
      </c>
      <c r="E18" s="172">
        <f>E20+E22+E24+E26</f>
        <v>5</v>
      </c>
      <c r="F18" s="172">
        <f aca="true" t="shared" si="8" ref="F18:T18">F20+F22+F24+F26</f>
        <v>4</v>
      </c>
      <c r="G18" s="172">
        <f t="shared" si="8"/>
        <v>5</v>
      </c>
      <c r="H18" s="172">
        <f t="shared" si="8"/>
        <v>4</v>
      </c>
      <c r="I18" s="172">
        <f t="shared" si="8"/>
        <v>4</v>
      </c>
      <c r="J18" s="172">
        <f t="shared" si="8"/>
        <v>5</v>
      </c>
      <c r="K18" s="172">
        <f t="shared" si="8"/>
        <v>4</v>
      </c>
      <c r="L18" s="172">
        <f t="shared" si="8"/>
        <v>5</v>
      </c>
      <c r="M18" s="172">
        <f t="shared" si="8"/>
        <v>6</v>
      </c>
      <c r="N18" s="172">
        <f t="shared" si="8"/>
        <v>5</v>
      </c>
      <c r="O18" s="172">
        <f t="shared" si="8"/>
        <v>5</v>
      </c>
      <c r="P18" s="172">
        <f t="shared" si="8"/>
        <v>6</v>
      </c>
      <c r="Q18" s="172">
        <f t="shared" si="8"/>
        <v>5</v>
      </c>
      <c r="R18" s="172">
        <f t="shared" si="8"/>
        <v>6</v>
      </c>
      <c r="S18" s="172">
        <f t="shared" si="8"/>
        <v>5</v>
      </c>
      <c r="T18" s="172">
        <f t="shared" si="8"/>
        <v>6</v>
      </c>
      <c r="U18" s="158">
        <f t="shared" si="1"/>
        <v>80</v>
      </c>
      <c r="V18" s="56"/>
      <c r="W18" s="11"/>
      <c r="X18" s="172">
        <f>X20+X22+X24+X26</f>
        <v>2</v>
      </c>
      <c r="Y18" s="172">
        <f aca="true" t="shared" si="9" ref="Y18:AT18">Y20+Y22+Y24+Y26</f>
        <v>2</v>
      </c>
      <c r="Z18" s="172">
        <f t="shared" si="9"/>
        <v>2</v>
      </c>
      <c r="AA18" s="172">
        <f t="shared" si="9"/>
        <v>2</v>
      </c>
      <c r="AB18" s="172">
        <f t="shared" si="9"/>
        <v>2</v>
      </c>
      <c r="AC18" s="172">
        <f t="shared" si="9"/>
        <v>2</v>
      </c>
      <c r="AD18" s="172">
        <f t="shared" si="9"/>
        <v>2</v>
      </c>
      <c r="AE18" s="172">
        <f t="shared" si="9"/>
        <v>2</v>
      </c>
      <c r="AF18" s="172">
        <f t="shared" si="9"/>
        <v>2</v>
      </c>
      <c r="AG18" s="172">
        <f t="shared" si="9"/>
        <v>2</v>
      </c>
      <c r="AH18" s="172">
        <f t="shared" si="9"/>
        <v>2</v>
      </c>
      <c r="AI18" s="172">
        <f t="shared" si="9"/>
        <v>2</v>
      </c>
      <c r="AJ18" s="172">
        <f t="shared" si="9"/>
        <v>2</v>
      </c>
      <c r="AK18" s="172">
        <f t="shared" si="9"/>
        <v>2</v>
      </c>
      <c r="AL18" s="172">
        <f t="shared" si="9"/>
        <v>2</v>
      </c>
      <c r="AM18" s="172">
        <f t="shared" si="9"/>
        <v>0</v>
      </c>
      <c r="AN18" s="172">
        <f t="shared" si="9"/>
        <v>0</v>
      </c>
      <c r="AO18" s="172">
        <f t="shared" si="9"/>
        <v>0</v>
      </c>
      <c r="AP18" s="172">
        <f t="shared" si="9"/>
        <v>0</v>
      </c>
      <c r="AQ18" s="172">
        <f t="shared" si="9"/>
        <v>0</v>
      </c>
      <c r="AR18" s="172">
        <f t="shared" si="9"/>
        <v>0</v>
      </c>
      <c r="AS18" s="172">
        <f t="shared" si="9"/>
        <v>0</v>
      </c>
      <c r="AT18" s="172">
        <f t="shared" si="9"/>
        <v>2</v>
      </c>
      <c r="AU18" s="161">
        <f aca="true" t="shared" si="10" ref="AU18:AU66">SUM(X18:AT18)</f>
        <v>32</v>
      </c>
      <c r="AV18" s="10"/>
      <c r="AW18" s="10"/>
      <c r="AX18" s="10"/>
      <c r="AY18" s="10"/>
      <c r="AZ18" s="10"/>
      <c r="BA18" s="10"/>
      <c r="BB18" s="10"/>
      <c r="BC18" s="10"/>
      <c r="BD18" s="10"/>
      <c r="BE18" s="14"/>
      <c r="BF18" s="219">
        <f t="shared" si="5"/>
        <v>112</v>
      </c>
    </row>
    <row r="19" spans="1:58" ht="19.5" thickBot="1">
      <c r="A19" s="347"/>
      <c r="B19" s="349" t="s">
        <v>128</v>
      </c>
      <c r="C19" s="349" t="s">
        <v>26</v>
      </c>
      <c r="D19" s="174" t="s">
        <v>18</v>
      </c>
      <c r="E19" s="211">
        <v>2</v>
      </c>
      <c r="F19" s="211">
        <v>4</v>
      </c>
      <c r="G19" s="211">
        <v>2</v>
      </c>
      <c r="H19" s="211">
        <v>4</v>
      </c>
      <c r="I19" s="211">
        <v>2</v>
      </c>
      <c r="J19" s="211">
        <v>4</v>
      </c>
      <c r="K19" s="211">
        <v>2</v>
      </c>
      <c r="L19" s="211">
        <v>4</v>
      </c>
      <c r="M19" s="211">
        <v>2</v>
      </c>
      <c r="N19" s="211">
        <v>4</v>
      </c>
      <c r="O19" s="211">
        <v>2</v>
      </c>
      <c r="P19" s="211">
        <v>4</v>
      </c>
      <c r="Q19" s="211">
        <v>2</v>
      </c>
      <c r="R19" s="211">
        <v>4</v>
      </c>
      <c r="S19" s="211">
        <v>2</v>
      </c>
      <c r="T19" s="211">
        <v>4</v>
      </c>
      <c r="U19" s="158">
        <f t="shared" si="1"/>
        <v>48</v>
      </c>
      <c r="V19" s="56"/>
      <c r="W19" s="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161"/>
      <c r="AV19" s="10"/>
      <c r="AW19" s="10"/>
      <c r="AX19" s="10"/>
      <c r="AY19" s="10"/>
      <c r="AZ19" s="10"/>
      <c r="BA19" s="10"/>
      <c r="BB19" s="10"/>
      <c r="BC19" s="10"/>
      <c r="BD19" s="10"/>
      <c r="BE19" s="14"/>
      <c r="BF19" s="219">
        <f t="shared" si="5"/>
        <v>48</v>
      </c>
    </row>
    <row r="20" spans="1:58" ht="19.5" thickBot="1">
      <c r="A20" s="347"/>
      <c r="B20" s="350"/>
      <c r="C20" s="350"/>
      <c r="D20" s="174" t="s">
        <v>19</v>
      </c>
      <c r="E20" s="211"/>
      <c r="F20" s="211">
        <v>1</v>
      </c>
      <c r="G20" s="211"/>
      <c r="H20" s="211">
        <v>1</v>
      </c>
      <c r="I20" s="211"/>
      <c r="J20" s="211">
        <v>1</v>
      </c>
      <c r="K20" s="211"/>
      <c r="L20" s="211">
        <v>1</v>
      </c>
      <c r="M20" s="211">
        <v>1</v>
      </c>
      <c r="N20" s="211">
        <v>1</v>
      </c>
      <c r="O20" s="211">
        <v>1</v>
      </c>
      <c r="P20" s="211">
        <v>1</v>
      </c>
      <c r="Q20" s="211">
        <v>1</v>
      </c>
      <c r="R20" s="211">
        <v>1</v>
      </c>
      <c r="S20" s="211">
        <v>1</v>
      </c>
      <c r="T20" s="211">
        <v>1</v>
      </c>
      <c r="U20" s="158">
        <f t="shared" si="1"/>
        <v>12</v>
      </c>
      <c r="V20" s="56"/>
      <c r="W20" s="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161"/>
      <c r="AV20" s="10"/>
      <c r="AW20" s="10"/>
      <c r="AX20" s="10"/>
      <c r="AY20" s="10"/>
      <c r="AZ20" s="10"/>
      <c r="BA20" s="10"/>
      <c r="BB20" s="10"/>
      <c r="BC20" s="10"/>
      <c r="BD20" s="10"/>
      <c r="BE20" s="14"/>
      <c r="BF20" s="219">
        <f t="shared" si="5"/>
        <v>12</v>
      </c>
    </row>
    <row r="21" spans="1:58" ht="19.5" thickBot="1">
      <c r="A21" s="347"/>
      <c r="B21" s="299" t="s">
        <v>35</v>
      </c>
      <c r="C21" s="299" t="s">
        <v>25</v>
      </c>
      <c r="D21" s="174" t="s">
        <v>18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42">
        <v>2</v>
      </c>
      <c r="K21" s="42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158">
        <f t="shared" si="1"/>
        <v>32</v>
      </c>
      <c r="V21" s="56"/>
      <c r="W21" s="11"/>
      <c r="X21" s="117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>
        <v>2</v>
      </c>
      <c r="AE21" s="80">
        <v>2</v>
      </c>
      <c r="AF21" s="80">
        <v>2</v>
      </c>
      <c r="AG21" s="80">
        <v>2</v>
      </c>
      <c r="AH21" s="80">
        <v>2</v>
      </c>
      <c r="AI21" s="80">
        <v>2</v>
      </c>
      <c r="AJ21" s="80">
        <v>2</v>
      </c>
      <c r="AK21" s="116">
        <v>2</v>
      </c>
      <c r="AL21" s="80">
        <v>2</v>
      </c>
      <c r="AM21" s="125"/>
      <c r="AN21" s="80"/>
      <c r="AO21" s="80"/>
      <c r="AP21" s="80"/>
      <c r="AQ21" s="80"/>
      <c r="AR21" s="80"/>
      <c r="AS21" s="80"/>
      <c r="AT21" s="80">
        <v>2</v>
      </c>
      <c r="AU21" s="161">
        <f t="shared" si="10"/>
        <v>32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4"/>
      <c r="BF21" s="219">
        <f t="shared" si="5"/>
        <v>64</v>
      </c>
    </row>
    <row r="22" spans="1:58" ht="19.5" thickBot="1">
      <c r="A22" s="347"/>
      <c r="B22" s="300"/>
      <c r="C22" s="300"/>
      <c r="D22" s="174" t="s">
        <v>19</v>
      </c>
      <c r="E22" s="42">
        <v>2</v>
      </c>
      <c r="F22" s="42">
        <v>1</v>
      </c>
      <c r="G22" s="42">
        <v>2</v>
      </c>
      <c r="H22" s="42">
        <v>1</v>
      </c>
      <c r="I22" s="42">
        <v>1</v>
      </c>
      <c r="J22" s="42">
        <v>2</v>
      </c>
      <c r="K22" s="42">
        <v>1</v>
      </c>
      <c r="L22" s="43">
        <v>2</v>
      </c>
      <c r="M22" s="43">
        <v>2</v>
      </c>
      <c r="N22" s="43">
        <v>1</v>
      </c>
      <c r="O22" s="43">
        <v>1</v>
      </c>
      <c r="P22" s="43">
        <v>2</v>
      </c>
      <c r="Q22" s="43">
        <v>1</v>
      </c>
      <c r="R22" s="43">
        <v>2</v>
      </c>
      <c r="S22" s="43">
        <v>1</v>
      </c>
      <c r="T22" s="43">
        <v>2</v>
      </c>
      <c r="U22" s="158">
        <f t="shared" si="1"/>
        <v>24</v>
      </c>
      <c r="V22" s="56"/>
      <c r="W22" s="11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116"/>
      <c r="AL22" s="80"/>
      <c r="AM22" s="125"/>
      <c r="AN22" s="80"/>
      <c r="AO22" s="80"/>
      <c r="AP22" s="80"/>
      <c r="AQ22" s="80"/>
      <c r="AR22" s="80"/>
      <c r="AS22" s="80"/>
      <c r="AT22" s="80"/>
      <c r="AU22" s="161">
        <f t="shared" si="10"/>
        <v>0</v>
      </c>
      <c r="AV22" s="10"/>
      <c r="AW22" s="10"/>
      <c r="AX22" s="10"/>
      <c r="AY22" s="10"/>
      <c r="AZ22" s="10"/>
      <c r="BA22" s="10"/>
      <c r="BB22" s="10"/>
      <c r="BC22" s="10"/>
      <c r="BD22" s="10"/>
      <c r="BE22" s="4"/>
      <c r="BF22" s="219">
        <f t="shared" si="5"/>
        <v>24</v>
      </c>
    </row>
    <row r="23" spans="1:58" ht="16.5" customHeight="1" thickBot="1">
      <c r="A23" s="347"/>
      <c r="B23" s="299" t="s">
        <v>36</v>
      </c>
      <c r="C23" s="299" t="s">
        <v>20</v>
      </c>
      <c r="D23" s="174" t="s">
        <v>18</v>
      </c>
      <c r="E23" s="42">
        <v>2</v>
      </c>
      <c r="F23" s="42">
        <v>2</v>
      </c>
      <c r="G23" s="42">
        <v>2</v>
      </c>
      <c r="H23" s="42">
        <v>2</v>
      </c>
      <c r="I23" s="42">
        <v>2</v>
      </c>
      <c r="J23" s="42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158">
        <f t="shared" si="1"/>
        <v>32</v>
      </c>
      <c r="V23" s="56"/>
      <c r="W23" s="11"/>
      <c r="X23" s="80">
        <v>2</v>
      </c>
      <c r="Y23" s="80">
        <v>2</v>
      </c>
      <c r="Z23" s="80">
        <v>2</v>
      </c>
      <c r="AA23" s="80">
        <v>2</v>
      </c>
      <c r="AB23" s="80">
        <v>2</v>
      </c>
      <c r="AC23" s="80">
        <v>2</v>
      </c>
      <c r="AD23" s="80">
        <v>2</v>
      </c>
      <c r="AE23" s="80">
        <v>2</v>
      </c>
      <c r="AF23" s="80">
        <v>2</v>
      </c>
      <c r="AG23" s="80">
        <v>2</v>
      </c>
      <c r="AH23" s="80">
        <v>2</v>
      </c>
      <c r="AI23" s="80">
        <v>2</v>
      </c>
      <c r="AJ23" s="80">
        <v>2</v>
      </c>
      <c r="AK23" s="80">
        <v>2</v>
      </c>
      <c r="AL23" s="80">
        <v>2</v>
      </c>
      <c r="AM23" s="80"/>
      <c r="AN23" s="80"/>
      <c r="AO23" s="80"/>
      <c r="AP23" s="80"/>
      <c r="AQ23" s="80"/>
      <c r="AR23" s="80"/>
      <c r="AS23" s="80"/>
      <c r="AT23" s="80">
        <v>2</v>
      </c>
      <c r="AU23" s="161">
        <f t="shared" si="10"/>
        <v>32</v>
      </c>
      <c r="AV23" s="10"/>
      <c r="AW23" s="10"/>
      <c r="AX23" s="10"/>
      <c r="AY23" s="10"/>
      <c r="AZ23" s="10"/>
      <c r="BA23" s="10"/>
      <c r="BB23" s="10"/>
      <c r="BC23" s="10"/>
      <c r="BD23" s="10"/>
      <c r="BE23" s="4"/>
      <c r="BF23" s="219">
        <f t="shared" si="5"/>
        <v>64</v>
      </c>
    </row>
    <row r="24" spans="1:58" ht="19.5" thickBot="1">
      <c r="A24" s="347"/>
      <c r="B24" s="300"/>
      <c r="C24" s="300"/>
      <c r="D24" s="174" t="s">
        <v>19</v>
      </c>
      <c r="E24" s="42">
        <v>2</v>
      </c>
      <c r="F24" s="42">
        <v>2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2</v>
      </c>
      <c r="M24" s="42">
        <v>2</v>
      </c>
      <c r="N24" s="42">
        <v>2</v>
      </c>
      <c r="O24" s="42">
        <v>2</v>
      </c>
      <c r="P24" s="42">
        <v>2</v>
      </c>
      <c r="Q24" s="42">
        <v>2</v>
      </c>
      <c r="R24" s="42">
        <v>2</v>
      </c>
      <c r="S24" s="42">
        <v>2</v>
      </c>
      <c r="T24" s="42">
        <v>2</v>
      </c>
      <c r="U24" s="158">
        <f t="shared" si="1"/>
        <v>32</v>
      </c>
      <c r="V24" s="56"/>
      <c r="W24" s="11"/>
      <c r="X24" s="80">
        <v>2</v>
      </c>
      <c r="Y24" s="80">
        <v>2</v>
      </c>
      <c r="Z24" s="80">
        <v>2</v>
      </c>
      <c r="AA24" s="80">
        <v>2</v>
      </c>
      <c r="AB24" s="80">
        <v>2</v>
      </c>
      <c r="AC24" s="80">
        <v>2</v>
      </c>
      <c r="AD24" s="80">
        <v>2</v>
      </c>
      <c r="AE24" s="80">
        <v>2</v>
      </c>
      <c r="AF24" s="80">
        <v>2</v>
      </c>
      <c r="AG24" s="80">
        <v>2</v>
      </c>
      <c r="AH24" s="80">
        <v>2</v>
      </c>
      <c r="AI24" s="80">
        <v>2</v>
      </c>
      <c r="AJ24" s="80">
        <v>2</v>
      </c>
      <c r="AK24" s="80">
        <v>2</v>
      </c>
      <c r="AL24" s="80">
        <v>2</v>
      </c>
      <c r="AM24" s="80"/>
      <c r="AN24" s="80"/>
      <c r="AO24" s="80"/>
      <c r="AP24" s="80"/>
      <c r="AQ24" s="80"/>
      <c r="AR24" s="80"/>
      <c r="AS24" s="80"/>
      <c r="AT24" s="80">
        <v>2</v>
      </c>
      <c r="AU24" s="161">
        <f t="shared" si="10"/>
        <v>32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4"/>
      <c r="BF24" s="219">
        <f t="shared" si="5"/>
        <v>64</v>
      </c>
    </row>
    <row r="25" spans="1:58" ht="20.25" customHeight="1" thickBot="1">
      <c r="A25" s="347"/>
      <c r="B25" s="299" t="s">
        <v>61</v>
      </c>
      <c r="C25" s="299" t="s">
        <v>62</v>
      </c>
      <c r="D25" s="174" t="s">
        <v>18</v>
      </c>
      <c r="E25" s="42">
        <v>4</v>
      </c>
      <c r="F25" s="42">
        <v>2</v>
      </c>
      <c r="G25" s="42">
        <v>4</v>
      </c>
      <c r="H25" s="42">
        <v>2</v>
      </c>
      <c r="I25" s="42">
        <v>4</v>
      </c>
      <c r="J25" s="42">
        <v>2</v>
      </c>
      <c r="K25" s="42">
        <v>4</v>
      </c>
      <c r="L25" s="42">
        <v>2</v>
      </c>
      <c r="M25" s="42">
        <v>4</v>
      </c>
      <c r="N25" s="42">
        <v>2</v>
      </c>
      <c r="O25" s="42">
        <v>4</v>
      </c>
      <c r="P25" s="42">
        <v>2</v>
      </c>
      <c r="Q25" s="42">
        <v>4</v>
      </c>
      <c r="R25" s="42">
        <v>2</v>
      </c>
      <c r="S25" s="42">
        <v>4</v>
      </c>
      <c r="T25" s="42">
        <v>2</v>
      </c>
      <c r="U25" s="158">
        <f t="shared" si="1"/>
        <v>48</v>
      </c>
      <c r="V25" s="56"/>
      <c r="W25" s="11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161">
        <f t="shared" si="10"/>
        <v>0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4"/>
      <c r="BF25" s="219">
        <f t="shared" si="5"/>
        <v>48</v>
      </c>
    </row>
    <row r="26" spans="1:58" ht="20.25" customHeight="1" thickBot="1">
      <c r="A26" s="347"/>
      <c r="B26" s="300"/>
      <c r="C26" s="300"/>
      <c r="D26" s="174" t="s">
        <v>19</v>
      </c>
      <c r="E26" s="42">
        <v>1</v>
      </c>
      <c r="F26" s="42"/>
      <c r="G26" s="42">
        <v>1</v>
      </c>
      <c r="H26" s="42"/>
      <c r="I26" s="42">
        <v>1</v>
      </c>
      <c r="J26" s="42"/>
      <c r="K26" s="42">
        <v>1</v>
      </c>
      <c r="L26" s="42"/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158">
        <f t="shared" si="1"/>
        <v>12</v>
      </c>
      <c r="V26" s="56"/>
      <c r="W26" s="11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161">
        <f t="shared" si="10"/>
        <v>0</v>
      </c>
      <c r="AV26" s="10"/>
      <c r="AW26" s="10"/>
      <c r="AX26" s="10"/>
      <c r="AY26" s="10"/>
      <c r="AZ26" s="10"/>
      <c r="BA26" s="10"/>
      <c r="BB26" s="10"/>
      <c r="BC26" s="10"/>
      <c r="BD26" s="10"/>
      <c r="BE26" s="4"/>
      <c r="BF26" s="219">
        <f t="shared" si="5"/>
        <v>12</v>
      </c>
    </row>
    <row r="27" spans="1:58" ht="19.5" thickBot="1">
      <c r="A27" s="347"/>
      <c r="B27" s="354" t="s">
        <v>91</v>
      </c>
      <c r="C27" s="354" t="s">
        <v>90</v>
      </c>
      <c r="D27" s="166" t="s">
        <v>18</v>
      </c>
      <c r="E27" s="169">
        <f>E29+E31+E33</f>
        <v>8</v>
      </c>
      <c r="F27" s="169">
        <f aca="true" t="shared" si="11" ref="F27:T27">F29+F31+F33</f>
        <v>8</v>
      </c>
      <c r="G27" s="169">
        <f t="shared" si="11"/>
        <v>8</v>
      </c>
      <c r="H27" s="169">
        <f t="shared" si="11"/>
        <v>8</v>
      </c>
      <c r="I27" s="169">
        <f t="shared" si="11"/>
        <v>8</v>
      </c>
      <c r="J27" s="169">
        <f t="shared" si="11"/>
        <v>8</v>
      </c>
      <c r="K27" s="169">
        <f t="shared" si="11"/>
        <v>8</v>
      </c>
      <c r="L27" s="169">
        <f t="shared" si="11"/>
        <v>8</v>
      </c>
      <c r="M27" s="169">
        <f t="shared" si="11"/>
        <v>8</v>
      </c>
      <c r="N27" s="169">
        <f t="shared" si="11"/>
        <v>8</v>
      </c>
      <c r="O27" s="169">
        <f t="shared" si="11"/>
        <v>8</v>
      </c>
      <c r="P27" s="169">
        <f t="shared" si="11"/>
        <v>8</v>
      </c>
      <c r="Q27" s="169">
        <f t="shared" si="11"/>
        <v>8</v>
      </c>
      <c r="R27" s="169">
        <f t="shared" si="11"/>
        <v>8</v>
      </c>
      <c r="S27" s="169">
        <f t="shared" si="11"/>
        <v>8</v>
      </c>
      <c r="T27" s="169">
        <f t="shared" si="11"/>
        <v>8</v>
      </c>
      <c r="U27" s="158">
        <f t="shared" si="1"/>
        <v>128</v>
      </c>
      <c r="V27" s="89"/>
      <c r="W27" s="90"/>
      <c r="X27" s="170">
        <f>X29+X31+X33</f>
        <v>6</v>
      </c>
      <c r="Y27" s="170">
        <f aca="true" t="shared" si="12" ref="Y27:AT27">Y29+Y31+Y33</f>
        <v>6</v>
      </c>
      <c r="Z27" s="170">
        <f t="shared" si="12"/>
        <v>6</v>
      </c>
      <c r="AA27" s="170">
        <f t="shared" si="12"/>
        <v>6</v>
      </c>
      <c r="AB27" s="170">
        <f t="shared" si="12"/>
        <v>6</v>
      </c>
      <c r="AC27" s="170">
        <f t="shared" si="12"/>
        <v>6</v>
      </c>
      <c r="AD27" s="170">
        <f t="shared" si="12"/>
        <v>6</v>
      </c>
      <c r="AE27" s="170">
        <f t="shared" si="12"/>
        <v>6</v>
      </c>
      <c r="AF27" s="170">
        <f t="shared" si="12"/>
        <v>6</v>
      </c>
      <c r="AG27" s="170">
        <f t="shared" si="12"/>
        <v>6</v>
      </c>
      <c r="AH27" s="170">
        <f t="shared" si="12"/>
        <v>6</v>
      </c>
      <c r="AI27" s="170">
        <f t="shared" si="12"/>
        <v>6</v>
      </c>
      <c r="AJ27" s="170">
        <f t="shared" si="12"/>
        <v>6</v>
      </c>
      <c r="AK27" s="170">
        <f t="shared" si="12"/>
        <v>6</v>
      </c>
      <c r="AL27" s="170">
        <f t="shared" si="12"/>
        <v>6</v>
      </c>
      <c r="AM27" s="170">
        <f t="shared" si="12"/>
        <v>0</v>
      </c>
      <c r="AN27" s="170">
        <f t="shared" si="12"/>
        <v>0</v>
      </c>
      <c r="AO27" s="170">
        <f t="shared" si="12"/>
        <v>0</v>
      </c>
      <c r="AP27" s="170">
        <f t="shared" si="12"/>
        <v>0</v>
      </c>
      <c r="AQ27" s="170">
        <f t="shared" si="12"/>
        <v>0</v>
      </c>
      <c r="AR27" s="170">
        <f t="shared" si="12"/>
        <v>0</v>
      </c>
      <c r="AS27" s="170">
        <f t="shared" si="12"/>
        <v>0</v>
      </c>
      <c r="AT27" s="170">
        <f t="shared" si="12"/>
        <v>6</v>
      </c>
      <c r="AU27" s="161">
        <f t="shared" si="10"/>
        <v>96</v>
      </c>
      <c r="AV27" s="145"/>
      <c r="AW27" s="145"/>
      <c r="AX27" s="145"/>
      <c r="AY27" s="145"/>
      <c r="AZ27" s="145"/>
      <c r="BA27" s="145"/>
      <c r="BB27" s="145"/>
      <c r="BC27" s="145"/>
      <c r="BD27" s="145"/>
      <c r="BE27" s="13"/>
      <c r="BF27" s="219">
        <f t="shared" si="5"/>
        <v>224</v>
      </c>
    </row>
    <row r="28" spans="1:58" ht="19.5" thickBot="1">
      <c r="A28" s="347"/>
      <c r="B28" s="355"/>
      <c r="C28" s="355"/>
      <c r="D28" s="166" t="s">
        <v>19</v>
      </c>
      <c r="E28" s="169">
        <f>E30+E32+E34</f>
        <v>4</v>
      </c>
      <c r="F28" s="169">
        <f aca="true" t="shared" si="13" ref="F28:T28">F30+F32+F34</f>
        <v>4</v>
      </c>
      <c r="G28" s="169">
        <f t="shared" si="13"/>
        <v>4</v>
      </c>
      <c r="H28" s="169">
        <f t="shared" si="13"/>
        <v>4</v>
      </c>
      <c r="I28" s="169">
        <f t="shared" si="13"/>
        <v>4</v>
      </c>
      <c r="J28" s="169">
        <f t="shared" si="13"/>
        <v>4</v>
      </c>
      <c r="K28" s="169">
        <f t="shared" si="13"/>
        <v>4</v>
      </c>
      <c r="L28" s="169">
        <f t="shared" si="13"/>
        <v>4</v>
      </c>
      <c r="M28" s="169">
        <f t="shared" si="13"/>
        <v>4</v>
      </c>
      <c r="N28" s="169">
        <f t="shared" si="13"/>
        <v>4</v>
      </c>
      <c r="O28" s="169">
        <f t="shared" si="13"/>
        <v>4</v>
      </c>
      <c r="P28" s="169">
        <f t="shared" si="13"/>
        <v>4</v>
      </c>
      <c r="Q28" s="169">
        <f t="shared" si="13"/>
        <v>4</v>
      </c>
      <c r="R28" s="169">
        <f t="shared" si="13"/>
        <v>4</v>
      </c>
      <c r="S28" s="169">
        <f t="shared" si="13"/>
        <v>4</v>
      </c>
      <c r="T28" s="169">
        <f t="shared" si="13"/>
        <v>4</v>
      </c>
      <c r="U28" s="158">
        <f t="shared" si="1"/>
        <v>64</v>
      </c>
      <c r="V28" s="89"/>
      <c r="W28" s="90"/>
      <c r="X28" s="170">
        <f>X30+X32+X34</f>
        <v>3</v>
      </c>
      <c r="Y28" s="170">
        <f aca="true" t="shared" si="14" ref="Y28:AT28">Y30+Y32+Y34</f>
        <v>3</v>
      </c>
      <c r="Z28" s="170">
        <f t="shared" si="14"/>
        <v>3</v>
      </c>
      <c r="AA28" s="170">
        <f t="shared" si="14"/>
        <v>3</v>
      </c>
      <c r="AB28" s="170">
        <f t="shared" si="14"/>
        <v>3</v>
      </c>
      <c r="AC28" s="170">
        <f t="shared" si="14"/>
        <v>3</v>
      </c>
      <c r="AD28" s="170">
        <f t="shared" si="14"/>
        <v>3</v>
      </c>
      <c r="AE28" s="170">
        <f t="shared" si="14"/>
        <v>3</v>
      </c>
      <c r="AF28" s="170">
        <f t="shared" si="14"/>
        <v>3</v>
      </c>
      <c r="AG28" s="170">
        <f t="shared" si="14"/>
        <v>3</v>
      </c>
      <c r="AH28" s="170">
        <f t="shared" si="14"/>
        <v>3</v>
      </c>
      <c r="AI28" s="170">
        <f t="shared" si="14"/>
        <v>3</v>
      </c>
      <c r="AJ28" s="170">
        <f t="shared" si="14"/>
        <v>3</v>
      </c>
      <c r="AK28" s="170">
        <f t="shared" si="14"/>
        <v>3</v>
      </c>
      <c r="AL28" s="170">
        <f t="shared" si="14"/>
        <v>3</v>
      </c>
      <c r="AM28" s="170">
        <f t="shared" si="14"/>
        <v>0</v>
      </c>
      <c r="AN28" s="170">
        <f t="shared" si="14"/>
        <v>0</v>
      </c>
      <c r="AO28" s="170">
        <f t="shared" si="14"/>
        <v>0</v>
      </c>
      <c r="AP28" s="170">
        <f t="shared" si="14"/>
        <v>0</v>
      </c>
      <c r="AQ28" s="170">
        <f t="shared" si="14"/>
        <v>0</v>
      </c>
      <c r="AR28" s="170">
        <f t="shared" si="14"/>
        <v>0</v>
      </c>
      <c r="AS28" s="170">
        <f t="shared" si="14"/>
        <v>0</v>
      </c>
      <c r="AT28" s="170">
        <f t="shared" si="14"/>
        <v>3</v>
      </c>
      <c r="AU28" s="161">
        <f t="shared" si="10"/>
        <v>48</v>
      </c>
      <c r="AV28" s="145"/>
      <c r="AW28" s="145"/>
      <c r="AX28" s="145"/>
      <c r="AY28" s="145"/>
      <c r="AZ28" s="145"/>
      <c r="BA28" s="145"/>
      <c r="BB28" s="145"/>
      <c r="BC28" s="145"/>
      <c r="BD28" s="145"/>
      <c r="BE28" s="13"/>
      <c r="BF28" s="219">
        <f t="shared" si="5"/>
        <v>112</v>
      </c>
    </row>
    <row r="29" spans="1:58" ht="19.5" thickBot="1">
      <c r="A29" s="347"/>
      <c r="B29" s="299" t="s">
        <v>92</v>
      </c>
      <c r="C29" s="299" t="s">
        <v>28</v>
      </c>
      <c r="D29" s="174" t="s">
        <v>18</v>
      </c>
      <c r="E29" s="42">
        <v>4</v>
      </c>
      <c r="F29" s="42">
        <v>4</v>
      </c>
      <c r="G29" s="42">
        <v>4</v>
      </c>
      <c r="H29" s="42">
        <v>4</v>
      </c>
      <c r="I29" s="42">
        <v>4</v>
      </c>
      <c r="J29" s="42">
        <v>4</v>
      </c>
      <c r="K29" s="42">
        <v>4</v>
      </c>
      <c r="L29" s="42">
        <v>4</v>
      </c>
      <c r="M29" s="42">
        <v>4</v>
      </c>
      <c r="N29" s="42">
        <v>4</v>
      </c>
      <c r="O29" s="42">
        <v>4</v>
      </c>
      <c r="P29" s="42">
        <v>4</v>
      </c>
      <c r="Q29" s="42">
        <v>4</v>
      </c>
      <c r="R29" s="42">
        <v>4</v>
      </c>
      <c r="S29" s="42">
        <v>4</v>
      </c>
      <c r="T29" s="42">
        <v>4</v>
      </c>
      <c r="U29" s="158">
        <f t="shared" si="1"/>
        <v>64</v>
      </c>
      <c r="V29" s="56"/>
      <c r="W29" s="11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161">
        <f t="shared" si="10"/>
        <v>0</v>
      </c>
      <c r="AV29" s="10"/>
      <c r="AW29" s="10"/>
      <c r="AX29" s="10"/>
      <c r="AY29" s="10"/>
      <c r="AZ29" s="10"/>
      <c r="BA29" s="10"/>
      <c r="BB29" s="10"/>
      <c r="BC29" s="10"/>
      <c r="BD29" s="10"/>
      <c r="BE29" s="4"/>
      <c r="BF29" s="219">
        <f t="shared" si="5"/>
        <v>64</v>
      </c>
    </row>
    <row r="30" spans="1:58" ht="19.5" thickBot="1">
      <c r="A30" s="347"/>
      <c r="B30" s="300"/>
      <c r="C30" s="300"/>
      <c r="D30" s="174" t="s">
        <v>19</v>
      </c>
      <c r="E30" s="42">
        <v>2</v>
      </c>
      <c r="F30" s="42">
        <v>2</v>
      </c>
      <c r="G30" s="42">
        <v>2</v>
      </c>
      <c r="H30" s="42">
        <v>2</v>
      </c>
      <c r="I30" s="42">
        <v>2</v>
      </c>
      <c r="J30" s="42">
        <v>2</v>
      </c>
      <c r="K30" s="42">
        <v>2</v>
      </c>
      <c r="L30" s="42">
        <v>2</v>
      </c>
      <c r="M30" s="42">
        <v>2</v>
      </c>
      <c r="N30" s="42">
        <v>2</v>
      </c>
      <c r="O30" s="42">
        <v>2</v>
      </c>
      <c r="P30" s="42">
        <v>2</v>
      </c>
      <c r="Q30" s="42">
        <v>2</v>
      </c>
      <c r="R30" s="42">
        <v>2</v>
      </c>
      <c r="S30" s="42">
        <v>2</v>
      </c>
      <c r="T30" s="42">
        <v>2</v>
      </c>
      <c r="U30" s="158">
        <f t="shared" si="1"/>
        <v>32</v>
      </c>
      <c r="V30" s="56"/>
      <c r="W30" s="11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161">
        <f t="shared" si="10"/>
        <v>0</v>
      </c>
      <c r="AV30" s="10"/>
      <c r="AW30" s="10"/>
      <c r="AX30" s="10"/>
      <c r="AY30" s="10"/>
      <c r="AZ30" s="10"/>
      <c r="BA30" s="10"/>
      <c r="BB30" s="10"/>
      <c r="BC30" s="10"/>
      <c r="BD30" s="10"/>
      <c r="BE30" s="4"/>
      <c r="BF30" s="219">
        <f t="shared" si="5"/>
        <v>32</v>
      </c>
    </row>
    <row r="31" spans="1:58" ht="19.5" thickBot="1">
      <c r="A31" s="347"/>
      <c r="B31" s="299" t="s">
        <v>107</v>
      </c>
      <c r="C31" s="299" t="s">
        <v>129</v>
      </c>
      <c r="D31" s="174" t="s">
        <v>18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158">
        <f t="shared" si="1"/>
        <v>0</v>
      </c>
      <c r="V31" s="56"/>
      <c r="W31" s="11"/>
      <c r="X31" s="80">
        <v>2</v>
      </c>
      <c r="Y31" s="80">
        <v>2</v>
      </c>
      <c r="Z31" s="80">
        <v>2</v>
      </c>
      <c r="AA31" s="80">
        <v>2</v>
      </c>
      <c r="AB31" s="80">
        <v>2</v>
      </c>
      <c r="AC31" s="80">
        <v>2</v>
      </c>
      <c r="AD31" s="80">
        <v>2</v>
      </c>
      <c r="AE31" s="80">
        <v>2</v>
      </c>
      <c r="AF31" s="80">
        <v>2</v>
      </c>
      <c r="AG31" s="80">
        <v>2</v>
      </c>
      <c r="AH31" s="80">
        <v>2</v>
      </c>
      <c r="AI31" s="80">
        <v>2</v>
      </c>
      <c r="AJ31" s="80">
        <v>2</v>
      </c>
      <c r="AK31" s="80">
        <v>2</v>
      </c>
      <c r="AL31" s="80">
        <v>2</v>
      </c>
      <c r="AM31" s="80"/>
      <c r="AN31" s="80"/>
      <c r="AO31" s="80"/>
      <c r="AP31" s="80"/>
      <c r="AQ31" s="80"/>
      <c r="AR31" s="80"/>
      <c r="AS31" s="80"/>
      <c r="AT31" s="80">
        <v>2</v>
      </c>
      <c r="AU31" s="161">
        <f t="shared" si="10"/>
        <v>32</v>
      </c>
      <c r="AV31" s="10"/>
      <c r="AW31" s="10"/>
      <c r="AX31" s="10"/>
      <c r="AY31" s="10"/>
      <c r="AZ31" s="10"/>
      <c r="BA31" s="10"/>
      <c r="BB31" s="10"/>
      <c r="BC31" s="10"/>
      <c r="BD31" s="10"/>
      <c r="BE31" s="4"/>
      <c r="BF31" s="219">
        <f t="shared" si="5"/>
        <v>32</v>
      </c>
    </row>
    <row r="32" spans="1:58" ht="19.5" thickBot="1">
      <c r="A32" s="347"/>
      <c r="B32" s="300"/>
      <c r="C32" s="300"/>
      <c r="D32" s="174" t="s">
        <v>19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58">
        <f t="shared" si="1"/>
        <v>0</v>
      </c>
      <c r="V32" s="56"/>
      <c r="W32" s="11"/>
      <c r="X32" s="80">
        <v>1</v>
      </c>
      <c r="Y32" s="80">
        <v>1</v>
      </c>
      <c r="Z32" s="80">
        <v>1</v>
      </c>
      <c r="AA32" s="80">
        <v>1</v>
      </c>
      <c r="AB32" s="80">
        <v>1</v>
      </c>
      <c r="AC32" s="80">
        <v>1</v>
      </c>
      <c r="AD32" s="80">
        <v>1</v>
      </c>
      <c r="AE32" s="80">
        <v>1</v>
      </c>
      <c r="AF32" s="80">
        <v>1</v>
      </c>
      <c r="AG32" s="80">
        <v>1</v>
      </c>
      <c r="AH32" s="80">
        <v>1</v>
      </c>
      <c r="AI32" s="80">
        <v>1</v>
      </c>
      <c r="AJ32" s="80">
        <v>1</v>
      </c>
      <c r="AK32" s="80">
        <v>1</v>
      </c>
      <c r="AL32" s="80">
        <v>1</v>
      </c>
      <c r="AM32" s="80"/>
      <c r="AN32" s="80"/>
      <c r="AO32" s="80"/>
      <c r="AP32" s="80"/>
      <c r="AQ32" s="80"/>
      <c r="AR32" s="80"/>
      <c r="AS32" s="80"/>
      <c r="AT32" s="80">
        <v>1</v>
      </c>
      <c r="AU32" s="161">
        <f t="shared" si="10"/>
        <v>16</v>
      </c>
      <c r="AV32" s="10"/>
      <c r="AW32" s="10"/>
      <c r="AX32" s="10"/>
      <c r="AY32" s="10"/>
      <c r="AZ32" s="10"/>
      <c r="BA32" s="10"/>
      <c r="BB32" s="10"/>
      <c r="BC32" s="10"/>
      <c r="BD32" s="10"/>
      <c r="BE32" s="4"/>
      <c r="BF32" s="219">
        <f t="shared" si="5"/>
        <v>16</v>
      </c>
    </row>
    <row r="33" spans="1:58" ht="19.5" thickBot="1">
      <c r="A33" s="347"/>
      <c r="B33" s="299" t="s">
        <v>103</v>
      </c>
      <c r="C33" s="299" t="s">
        <v>27</v>
      </c>
      <c r="D33" s="174" t="s">
        <v>18</v>
      </c>
      <c r="E33" s="42">
        <v>4</v>
      </c>
      <c r="F33" s="42">
        <v>4</v>
      </c>
      <c r="G33" s="42">
        <v>4</v>
      </c>
      <c r="H33" s="42">
        <v>4</v>
      </c>
      <c r="I33" s="42">
        <v>4</v>
      </c>
      <c r="J33" s="42">
        <v>4</v>
      </c>
      <c r="K33" s="42">
        <v>4</v>
      </c>
      <c r="L33" s="42">
        <v>4</v>
      </c>
      <c r="M33" s="42">
        <v>4</v>
      </c>
      <c r="N33" s="42">
        <v>4</v>
      </c>
      <c r="O33" s="42">
        <v>4</v>
      </c>
      <c r="P33" s="42">
        <v>4</v>
      </c>
      <c r="Q33" s="42">
        <v>4</v>
      </c>
      <c r="R33" s="42">
        <v>4</v>
      </c>
      <c r="S33" s="42">
        <v>4</v>
      </c>
      <c r="T33" s="42">
        <v>4</v>
      </c>
      <c r="U33" s="158">
        <f t="shared" si="1"/>
        <v>64</v>
      </c>
      <c r="V33" s="56"/>
      <c r="W33" s="11"/>
      <c r="X33" s="80">
        <v>4</v>
      </c>
      <c r="Y33" s="80">
        <v>4</v>
      </c>
      <c r="Z33" s="80">
        <v>4</v>
      </c>
      <c r="AA33" s="80">
        <v>4</v>
      </c>
      <c r="AB33" s="80">
        <v>4</v>
      </c>
      <c r="AC33" s="80">
        <v>4</v>
      </c>
      <c r="AD33" s="80">
        <v>4</v>
      </c>
      <c r="AE33" s="80">
        <v>4</v>
      </c>
      <c r="AF33" s="80">
        <v>4</v>
      </c>
      <c r="AG33" s="80">
        <v>4</v>
      </c>
      <c r="AH33" s="80">
        <v>4</v>
      </c>
      <c r="AI33" s="80">
        <v>4</v>
      </c>
      <c r="AJ33" s="80">
        <v>4</v>
      </c>
      <c r="AK33" s="80">
        <v>4</v>
      </c>
      <c r="AL33" s="80">
        <v>4</v>
      </c>
      <c r="AM33" s="80"/>
      <c r="AN33" s="80"/>
      <c r="AO33" s="80"/>
      <c r="AP33" s="80"/>
      <c r="AQ33" s="80"/>
      <c r="AR33" s="80"/>
      <c r="AS33" s="80"/>
      <c r="AT33" s="80">
        <v>4</v>
      </c>
      <c r="AU33" s="161">
        <f t="shared" si="10"/>
        <v>64</v>
      </c>
      <c r="AV33" s="10"/>
      <c r="AW33" s="10"/>
      <c r="AX33" s="10"/>
      <c r="AY33" s="10"/>
      <c r="AZ33" s="10"/>
      <c r="BA33" s="10"/>
      <c r="BB33" s="10"/>
      <c r="BC33" s="10"/>
      <c r="BD33" s="10"/>
      <c r="BE33" s="4"/>
      <c r="BF33" s="219">
        <f t="shared" si="5"/>
        <v>128</v>
      </c>
    </row>
    <row r="34" spans="1:58" ht="19.5" thickBot="1">
      <c r="A34" s="347"/>
      <c r="B34" s="300"/>
      <c r="C34" s="300"/>
      <c r="D34" s="174" t="s">
        <v>19</v>
      </c>
      <c r="E34" s="42">
        <v>2</v>
      </c>
      <c r="F34" s="42">
        <v>2</v>
      </c>
      <c r="G34" s="42">
        <v>2</v>
      </c>
      <c r="H34" s="42">
        <v>2</v>
      </c>
      <c r="I34" s="42">
        <v>2</v>
      </c>
      <c r="J34" s="42">
        <v>2</v>
      </c>
      <c r="K34" s="42">
        <v>2</v>
      </c>
      <c r="L34" s="42">
        <v>2</v>
      </c>
      <c r="M34" s="42">
        <v>2</v>
      </c>
      <c r="N34" s="42">
        <v>2</v>
      </c>
      <c r="O34" s="42">
        <v>2</v>
      </c>
      <c r="P34" s="42">
        <v>2</v>
      </c>
      <c r="Q34" s="42">
        <v>2</v>
      </c>
      <c r="R34" s="42">
        <v>2</v>
      </c>
      <c r="S34" s="42">
        <v>2</v>
      </c>
      <c r="T34" s="42">
        <v>2</v>
      </c>
      <c r="U34" s="158">
        <f t="shared" si="1"/>
        <v>32</v>
      </c>
      <c r="V34" s="56"/>
      <c r="W34" s="11"/>
      <c r="X34" s="80">
        <v>2</v>
      </c>
      <c r="Y34" s="80">
        <v>2</v>
      </c>
      <c r="Z34" s="80">
        <v>2</v>
      </c>
      <c r="AA34" s="80">
        <v>2</v>
      </c>
      <c r="AB34" s="80">
        <v>2</v>
      </c>
      <c r="AC34" s="80">
        <v>2</v>
      </c>
      <c r="AD34" s="80">
        <v>2</v>
      </c>
      <c r="AE34" s="80">
        <v>2</v>
      </c>
      <c r="AF34" s="80">
        <v>2</v>
      </c>
      <c r="AG34" s="80">
        <v>2</v>
      </c>
      <c r="AH34" s="80">
        <v>2</v>
      </c>
      <c r="AI34" s="80">
        <v>2</v>
      </c>
      <c r="AJ34" s="80">
        <v>2</v>
      </c>
      <c r="AK34" s="80">
        <v>2</v>
      </c>
      <c r="AL34" s="80">
        <v>2</v>
      </c>
      <c r="AM34" s="80"/>
      <c r="AN34" s="80"/>
      <c r="AO34" s="80"/>
      <c r="AP34" s="80"/>
      <c r="AQ34" s="80"/>
      <c r="AR34" s="80"/>
      <c r="AS34" s="80"/>
      <c r="AT34" s="80">
        <v>2</v>
      </c>
      <c r="AU34" s="161">
        <f t="shared" si="10"/>
        <v>32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4"/>
      <c r="BF34" s="219">
        <f t="shared" si="5"/>
        <v>64</v>
      </c>
    </row>
    <row r="35" spans="1:58" ht="19.5" thickBot="1">
      <c r="A35" s="347"/>
      <c r="B35" s="372" t="s">
        <v>89</v>
      </c>
      <c r="C35" s="373" t="s">
        <v>38</v>
      </c>
      <c r="D35" s="166" t="s">
        <v>18</v>
      </c>
      <c r="E35" s="167">
        <f>E39+E41+E43+E45</f>
        <v>8</v>
      </c>
      <c r="F35" s="167">
        <f aca="true" t="shared" si="15" ref="F35:T35">F39+F41+F43+F45</f>
        <v>10</v>
      </c>
      <c r="G35" s="167">
        <f t="shared" si="15"/>
        <v>8</v>
      </c>
      <c r="H35" s="167">
        <f t="shared" si="15"/>
        <v>10</v>
      </c>
      <c r="I35" s="167">
        <f t="shared" si="15"/>
        <v>8</v>
      </c>
      <c r="J35" s="167">
        <f t="shared" si="15"/>
        <v>10</v>
      </c>
      <c r="K35" s="167">
        <f t="shared" si="15"/>
        <v>8</v>
      </c>
      <c r="L35" s="167">
        <f t="shared" si="15"/>
        <v>10</v>
      </c>
      <c r="M35" s="167">
        <f t="shared" si="15"/>
        <v>8</v>
      </c>
      <c r="N35" s="167">
        <f t="shared" si="15"/>
        <v>10</v>
      </c>
      <c r="O35" s="167">
        <f t="shared" si="15"/>
        <v>8</v>
      </c>
      <c r="P35" s="167">
        <f t="shared" si="15"/>
        <v>10</v>
      </c>
      <c r="Q35" s="167">
        <f t="shared" si="15"/>
        <v>8</v>
      </c>
      <c r="R35" s="167">
        <f t="shared" si="15"/>
        <v>10</v>
      </c>
      <c r="S35" s="167">
        <f t="shared" si="15"/>
        <v>8</v>
      </c>
      <c r="T35" s="167">
        <f t="shared" si="15"/>
        <v>10</v>
      </c>
      <c r="U35" s="158">
        <f t="shared" si="1"/>
        <v>144</v>
      </c>
      <c r="V35" s="57"/>
      <c r="W35" s="11"/>
      <c r="X35" s="171">
        <f>X37</f>
        <v>10</v>
      </c>
      <c r="Y35" s="171">
        <f aca="true" t="shared" si="16" ref="Y35:AT35">Y37</f>
        <v>10</v>
      </c>
      <c r="Z35" s="171">
        <f t="shared" si="16"/>
        <v>10</v>
      </c>
      <c r="AA35" s="171">
        <f t="shared" si="16"/>
        <v>10</v>
      </c>
      <c r="AB35" s="171">
        <f t="shared" si="16"/>
        <v>10</v>
      </c>
      <c r="AC35" s="171">
        <f t="shared" si="16"/>
        <v>10</v>
      </c>
      <c r="AD35" s="171">
        <f t="shared" si="16"/>
        <v>10</v>
      </c>
      <c r="AE35" s="171">
        <f t="shared" si="16"/>
        <v>10</v>
      </c>
      <c r="AF35" s="171">
        <f t="shared" si="16"/>
        <v>10</v>
      </c>
      <c r="AG35" s="171">
        <f t="shared" si="16"/>
        <v>10</v>
      </c>
      <c r="AH35" s="171">
        <f t="shared" si="16"/>
        <v>10</v>
      </c>
      <c r="AI35" s="171">
        <f t="shared" si="16"/>
        <v>10</v>
      </c>
      <c r="AJ35" s="171">
        <f t="shared" si="16"/>
        <v>10</v>
      </c>
      <c r="AK35" s="171">
        <f t="shared" si="16"/>
        <v>10</v>
      </c>
      <c r="AL35" s="171">
        <f t="shared" si="16"/>
        <v>10</v>
      </c>
      <c r="AM35" s="171">
        <f t="shared" si="16"/>
        <v>0</v>
      </c>
      <c r="AN35" s="171">
        <f t="shared" si="16"/>
        <v>0</v>
      </c>
      <c r="AO35" s="171">
        <f t="shared" si="16"/>
        <v>0</v>
      </c>
      <c r="AP35" s="171">
        <f t="shared" si="16"/>
        <v>0</v>
      </c>
      <c r="AQ35" s="171">
        <f t="shared" si="16"/>
        <v>0</v>
      </c>
      <c r="AR35" s="171">
        <f t="shared" si="16"/>
        <v>0</v>
      </c>
      <c r="AS35" s="171">
        <f t="shared" si="16"/>
        <v>0</v>
      </c>
      <c r="AT35" s="171">
        <f t="shared" si="16"/>
        <v>10</v>
      </c>
      <c r="AU35" s="161">
        <f t="shared" si="10"/>
        <v>160</v>
      </c>
      <c r="AV35" s="10"/>
      <c r="AW35" s="10"/>
      <c r="AX35" s="10"/>
      <c r="AY35" s="10"/>
      <c r="AZ35" s="10"/>
      <c r="BA35" s="10"/>
      <c r="BB35" s="10"/>
      <c r="BC35" s="10"/>
      <c r="BD35" s="10"/>
      <c r="BE35" s="4"/>
      <c r="BF35" s="219">
        <f t="shared" si="5"/>
        <v>304</v>
      </c>
    </row>
    <row r="36" spans="1:58" ht="19.5" thickBot="1">
      <c r="A36" s="347"/>
      <c r="B36" s="372"/>
      <c r="C36" s="373"/>
      <c r="D36" s="166" t="s">
        <v>19</v>
      </c>
      <c r="E36" s="167">
        <f>E40+E42+E44+E46</f>
        <v>4</v>
      </c>
      <c r="F36" s="167">
        <f aca="true" t="shared" si="17" ref="F36:T36">F40+F42+F44+F46</f>
        <v>5</v>
      </c>
      <c r="G36" s="167">
        <f t="shared" si="17"/>
        <v>4</v>
      </c>
      <c r="H36" s="167">
        <f t="shared" si="17"/>
        <v>5</v>
      </c>
      <c r="I36" s="167">
        <f t="shared" si="17"/>
        <v>4</v>
      </c>
      <c r="J36" s="167">
        <f t="shared" si="17"/>
        <v>5</v>
      </c>
      <c r="K36" s="167">
        <f t="shared" si="17"/>
        <v>4</v>
      </c>
      <c r="L36" s="167">
        <f t="shared" si="17"/>
        <v>5</v>
      </c>
      <c r="M36" s="167">
        <f t="shared" si="17"/>
        <v>4</v>
      </c>
      <c r="N36" s="167">
        <f t="shared" si="17"/>
        <v>5</v>
      </c>
      <c r="O36" s="167">
        <f t="shared" si="17"/>
        <v>4</v>
      </c>
      <c r="P36" s="167">
        <f t="shared" si="17"/>
        <v>5</v>
      </c>
      <c r="Q36" s="167">
        <f t="shared" si="17"/>
        <v>4</v>
      </c>
      <c r="R36" s="167">
        <f t="shared" si="17"/>
        <v>5</v>
      </c>
      <c r="S36" s="167">
        <f t="shared" si="17"/>
        <v>4</v>
      </c>
      <c r="T36" s="167">
        <f t="shared" si="17"/>
        <v>5</v>
      </c>
      <c r="U36" s="158">
        <f t="shared" si="1"/>
        <v>72</v>
      </c>
      <c r="V36" s="57"/>
      <c r="W36" s="11"/>
      <c r="X36" s="171">
        <f>X38</f>
        <v>5</v>
      </c>
      <c r="Y36" s="171">
        <f aca="true" t="shared" si="18" ref="Y36:AT36">Y38</f>
        <v>5</v>
      </c>
      <c r="Z36" s="171">
        <f t="shared" si="18"/>
        <v>5</v>
      </c>
      <c r="AA36" s="171">
        <f t="shared" si="18"/>
        <v>5</v>
      </c>
      <c r="AB36" s="171">
        <f t="shared" si="18"/>
        <v>5</v>
      </c>
      <c r="AC36" s="171">
        <f t="shared" si="18"/>
        <v>5</v>
      </c>
      <c r="AD36" s="171">
        <f t="shared" si="18"/>
        <v>5</v>
      </c>
      <c r="AE36" s="171">
        <f t="shared" si="18"/>
        <v>5</v>
      </c>
      <c r="AF36" s="171">
        <f t="shared" si="18"/>
        <v>5</v>
      </c>
      <c r="AG36" s="171">
        <f t="shared" si="18"/>
        <v>5</v>
      </c>
      <c r="AH36" s="171">
        <f t="shared" si="18"/>
        <v>5</v>
      </c>
      <c r="AI36" s="171">
        <f t="shared" si="18"/>
        <v>5</v>
      </c>
      <c r="AJ36" s="171">
        <f t="shared" si="18"/>
        <v>5</v>
      </c>
      <c r="AK36" s="171">
        <f t="shared" si="18"/>
        <v>5</v>
      </c>
      <c r="AL36" s="171">
        <f t="shared" si="18"/>
        <v>5</v>
      </c>
      <c r="AM36" s="171">
        <f t="shared" si="18"/>
        <v>0</v>
      </c>
      <c r="AN36" s="171">
        <f t="shared" si="18"/>
        <v>0</v>
      </c>
      <c r="AO36" s="171">
        <f t="shared" si="18"/>
        <v>0</v>
      </c>
      <c r="AP36" s="171">
        <f t="shared" si="18"/>
        <v>0</v>
      </c>
      <c r="AQ36" s="171">
        <f t="shared" si="18"/>
        <v>0</v>
      </c>
      <c r="AR36" s="171">
        <f t="shared" si="18"/>
        <v>0</v>
      </c>
      <c r="AS36" s="171">
        <f t="shared" si="18"/>
        <v>0</v>
      </c>
      <c r="AT36" s="171">
        <f t="shared" si="18"/>
        <v>5</v>
      </c>
      <c r="AU36" s="161">
        <f t="shared" si="10"/>
        <v>80</v>
      </c>
      <c r="AV36" s="10"/>
      <c r="AW36" s="10"/>
      <c r="AX36" s="10"/>
      <c r="AY36" s="10"/>
      <c r="AZ36" s="10"/>
      <c r="BA36" s="10"/>
      <c r="BB36" s="10"/>
      <c r="BC36" s="10"/>
      <c r="BD36" s="10"/>
      <c r="BE36" s="4"/>
      <c r="BF36" s="219">
        <f t="shared" si="5"/>
        <v>152</v>
      </c>
    </row>
    <row r="37" spans="1:58" ht="19.5" thickBot="1">
      <c r="A37" s="347"/>
      <c r="B37" s="372" t="s">
        <v>79</v>
      </c>
      <c r="C37" s="373" t="s">
        <v>40</v>
      </c>
      <c r="D37" s="166" t="s">
        <v>18</v>
      </c>
      <c r="E37" s="167">
        <f>E39+E41+E43+E45</f>
        <v>8</v>
      </c>
      <c r="F37" s="167">
        <f aca="true" t="shared" si="19" ref="F37:T37">F39+F41+F43+F45</f>
        <v>10</v>
      </c>
      <c r="G37" s="167">
        <f t="shared" si="19"/>
        <v>8</v>
      </c>
      <c r="H37" s="167">
        <f t="shared" si="19"/>
        <v>10</v>
      </c>
      <c r="I37" s="167">
        <f t="shared" si="19"/>
        <v>8</v>
      </c>
      <c r="J37" s="167">
        <f t="shared" si="19"/>
        <v>10</v>
      </c>
      <c r="K37" s="167">
        <f t="shared" si="19"/>
        <v>8</v>
      </c>
      <c r="L37" s="167">
        <f t="shared" si="19"/>
        <v>10</v>
      </c>
      <c r="M37" s="167">
        <f t="shared" si="19"/>
        <v>8</v>
      </c>
      <c r="N37" s="167">
        <f t="shared" si="19"/>
        <v>10</v>
      </c>
      <c r="O37" s="167">
        <f t="shared" si="19"/>
        <v>8</v>
      </c>
      <c r="P37" s="167">
        <f t="shared" si="19"/>
        <v>10</v>
      </c>
      <c r="Q37" s="167">
        <f t="shared" si="19"/>
        <v>8</v>
      </c>
      <c r="R37" s="167">
        <f t="shared" si="19"/>
        <v>10</v>
      </c>
      <c r="S37" s="167">
        <f t="shared" si="19"/>
        <v>8</v>
      </c>
      <c r="T37" s="167">
        <f t="shared" si="19"/>
        <v>10</v>
      </c>
      <c r="U37" s="158">
        <f t="shared" si="1"/>
        <v>144</v>
      </c>
      <c r="V37" s="57"/>
      <c r="W37" s="11"/>
      <c r="X37" s="167">
        <f>X39+X41+X43+X45</f>
        <v>10</v>
      </c>
      <c r="Y37" s="167">
        <f aca="true" t="shared" si="20" ref="Y37:AT37">Y39+Y41+Y43+Y45</f>
        <v>10</v>
      </c>
      <c r="Z37" s="167">
        <f t="shared" si="20"/>
        <v>10</v>
      </c>
      <c r="AA37" s="167">
        <f t="shared" si="20"/>
        <v>10</v>
      </c>
      <c r="AB37" s="167">
        <f t="shared" si="20"/>
        <v>10</v>
      </c>
      <c r="AC37" s="167">
        <f t="shared" si="20"/>
        <v>10</v>
      </c>
      <c r="AD37" s="167">
        <f t="shared" si="20"/>
        <v>10</v>
      </c>
      <c r="AE37" s="167">
        <f t="shared" si="20"/>
        <v>10</v>
      </c>
      <c r="AF37" s="167">
        <f t="shared" si="20"/>
        <v>10</v>
      </c>
      <c r="AG37" s="167">
        <f t="shared" si="20"/>
        <v>10</v>
      </c>
      <c r="AH37" s="167">
        <f t="shared" si="20"/>
        <v>10</v>
      </c>
      <c r="AI37" s="167">
        <f t="shared" si="20"/>
        <v>10</v>
      </c>
      <c r="AJ37" s="167">
        <f t="shared" si="20"/>
        <v>10</v>
      </c>
      <c r="AK37" s="167">
        <f t="shared" si="20"/>
        <v>10</v>
      </c>
      <c r="AL37" s="167">
        <f t="shared" si="20"/>
        <v>10</v>
      </c>
      <c r="AM37" s="167">
        <f t="shared" si="20"/>
        <v>0</v>
      </c>
      <c r="AN37" s="167">
        <f t="shared" si="20"/>
        <v>0</v>
      </c>
      <c r="AO37" s="167">
        <f t="shared" si="20"/>
        <v>0</v>
      </c>
      <c r="AP37" s="167">
        <f t="shared" si="20"/>
        <v>0</v>
      </c>
      <c r="AQ37" s="167">
        <f t="shared" si="20"/>
        <v>0</v>
      </c>
      <c r="AR37" s="167">
        <f t="shared" si="20"/>
        <v>0</v>
      </c>
      <c r="AS37" s="167">
        <f t="shared" si="20"/>
        <v>0</v>
      </c>
      <c r="AT37" s="167">
        <f t="shared" si="20"/>
        <v>10</v>
      </c>
      <c r="AU37" s="161">
        <f t="shared" si="10"/>
        <v>160</v>
      </c>
      <c r="AV37" s="10"/>
      <c r="AW37" s="10"/>
      <c r="AX37" s="10"/>
      <c r="AY37" s="10"/>
      <c r="AZ37" s="10"/>
      <c r="BA37" s="10"/>
      <c r="BB37" s="10"/>
      <c r="BC37" s="10"/>
      <c r="BD37" s="10"/>
      <c r="BE37" s="4"/>
      <c r="BF37" s="219">
        <f t="shared" si="5"/>
        <v>304</v>
      </c>
    </row>
    <row r="38" spans="1:58" ht="19.5" thickBot="1">
      <c r="A38" s="347"/>
      <c r="B38" s="372"/>
      <c r="C38" s="374"/>
      <c r="D38" s="166" t="s">
        <v>19</v>
      </c>
      <c r="E38" s="168">
        <f>E40+E42+E44+E46</f>
        <v>4</v>
      </c>
      <c r="F38" s="168">
        <f aca="true" t="shared" si="21" ref="F38:T38">F40+F42+F44+F46</f>
        <v>5</v>
      </c>
      <c r="G38" s="168">
        <f t="shared" si="21"/>
        <v>4</v>
      </c>
      <c r="H38" s="168">
        <f t="shared" si="21"/>
        <v>5</v>
      </c>
      <c r="I38" s="168">
        <f t="shared" si="21"/>
        <v>4</v>
      </c>
      <c r="J38" s="168">
        <f t="shared" si="21"/>
        <v>5</v>
      </c>
      <c r="K38" s="168">
        <f t="shared" si="21"/>
        <v>4</v>
      </c>
      <c r="L38" s="168">
        <f t="shared" si="21"/>
        <v>5</v>
      </c>
      <c r="M38" s="168">
        <f t="shared" si="21"/>
        <v>4</v>
      </c>
      <c r="N38" s="168">
        <f t="shared" si="21"/>
        <v>5</v>
      </c>
      <c r="O38" s="168">
        <f t="shared" si="21"/>
        <v>4</v>
      </c>
      <c r="P38" s="168">
        <f t="shared" si="21"/>
        <v>5</v>
      </c>
      <c r="Q38" s="168">
        <f t="shared" si="21"/>
        <v>4</v>
      </c>
      <c r="R38" s="168">
        <f t="shared" si="21"/>
        <v>5</v>
      </c>
      <c r="S38" s="168">
        <f t="shared" si="21"/>
        <v>4</v>
      </c>
      <c r="T38" s="168">
        <f t="shared" si="21"/>
        <v>5</v>
      </c>
      <c r="U38" s="158">
        <f t="shared" si="1"/>
        <v>72</v>
      </c>
      <c r="V38" s="57"/>
      <c r="W38" s="11"/>
      <c r="X38" s="167">
        <f>X40+X42+X44+X46</f>
        <v>5</v>
      </c>
      <c r="Y38" s="167">
        <f aca="true" t="shared" si="22" ref="Y38:AT38">Y40+Y42+Y44+Y46</f>
        <v>5</v>
      </c>
      <c r="Z38" s="167">
        <f t="shared" si="22"/>
        <v>5</v>
      </c>
      <c r="AA38" s="167">
        <f t="shared" si="22"/>
        <v>5</v>
      </c>
      <c r="AB38" s="167">
        <f t="shared" si="22"/>
        <v>5</v>
      </c>
      <c r="AC38" s="167">
        <f t="shared" si="22"/>
        <v>5</v>
      </c>
      <c r="AD38" s="167">
        <f t="shared" si="22"/>
        <v>5</v>
      </c>
      <c r="AE38" s="167">
        <f t="shared" si="22"/>
        <v>5</v>
      </c>
      <c r="AF38" s="167">
        <f t="shared" si="22"/>
        <v>5</v>
      </c>
      <c r="AG38" s="167">
        <f t="shared" si="22"/>
        <v>5</v>
      </c>
      <c r="AH38" s="167">
        <f t="shared" si="22"/>
        <v>5</v>
      </c>
      <c r="AI38" s="167">
        <f t="shared" si="22"/>
        <v>5</v>
      </c>
      <c r="AJ38" s="167">
        <f t="shared" si="22"/>
        <v>5</v>
      </c>
      <c r="AK38" s="167">
        <f t="shared" si="22"/>
        <v>5</v>
      </c>
      <c r="AL38" s="167">
        <f t="shared" si="22"/>
        <v>5</v>
      </c>
      <c r="AM38" s="167">
        <f t="shared" si="22"/>
        <v>0</v>
      </c>
      <c r="AN38" s="167">
        <f t="shared" si="22"/>
        <v>0</v>
      </c>
      <c r="AO38" s="167">
        <f t="shared" si="22"/>
        <v>0</v>
      </c>
      <c r="AP38" s="167">
        <f t="shared" si="22"/>
        <v>0</v>
      </c>
      <c r="AQ38" s="167">
        <f t="shared" si="22"/>
        <v>0</v>
      </c>
      <c r="AR38" s="167">
        <f t="shared" si="22"/>
        <v>0</v>
      </c>
      <c r="AS38" s="167">
        <f t="shared" si="22"/>
        <v>0</v>
      </c>
      <c r="AT38" s="167">
        <f t="shared" si="22"/>
        <v>5</v>
      </c>
      <c r="AU38" s="161">
        <f t="shared" si="10"/>
        <v>80</v>
      </c>
      <c r="AV38" s="10"/>
      <c r="AW38" s="10"/>
      <c r="AX38" s="10"/>
      <c r="AY38" s="10"/>
      <c r="AZ38" s="10"/>
      <c r="BA38" s="10"/>
      <c r="BB38" s="10"/>
      <c r="BC38" s="10"/>
      <c r="BD38" s="10"/>
      <c r="BE38" s="4"/>
      <c r="BF38" s="219">
        <f t="shared" si="5"/>
        <v>152</v>
      </c>
    </row>
    <row r="39" spans="1:58" ht="19.5" thickBot="1">
      <c r="A39" s="347"/>
      <c r="B39" s="316" t="s">
        <v>63</v>
      </c>
      <c r="C39" s="316" t="s">
        <v>93</v>
      </c>
      <c r="D39" s="174" t="s">
        <v>18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158">
        <f t="shared" si="1"/>
        <v>0</v>
      </c>
      <c r="V39" s="56"/>
      <c r="W39" s="11"/>
      <c r="X39" s="80">
        <v>4</v>
      </c>
      <c r="Y39" s="116">
        <v>6</v>
      </c>
      <c r="Z39" s="116">
        <v>4</v>
      </c>
      <c r="AA39" s="80">
        <v>6</v>
      </c>
      <c r="AB39" s="116">
        <v>4</v>
      </c>
      <c r="AC39" s="116">
        <v>6</v>
      </c>
      <c r="AD39" s="80">
        <v>4</v>
      </c>
      <c r="AE39" s="80">
        <v>6</v>
      </c>
      <c r="AF39" s="80">
        <v>4</v>
      </c>
      <c r="AG39" s="80">
        <v>6</v>
      </c>
      <c r="AH39" s="80">
        <v>4</v>
      </c>
      <c r="AI39" s="80">
        <v>6</v>
      </c>
      <c r="AJ39" s="80">
        <v>4</v>
      </c>
      <c r="AK39" s="116">
        <v>6</v>
      </c>
      <c r="AL39" s="116">
        <v>4</v>
      </c>
      <c r="AM39" s="124"/>
      <c r="AN39" s="80"/>
      <c r="AO39" s="80"/>
      <c r="AP39" s="80"/>
      <c r="AQ39" s="80"/>
      <c r="AR39" s="80"/>
      <c r="AS39" s="80"/>
      <c r="AT39" s="80">
        <v>6</v>
      </c>
      <c r="AU39" s="161">
        <f t="shared" si="10"/>
        <v>80</v>
      </c>
      <c r="AV39" s="10"/>
      <c r="AW39" s="10"/>
      <c r="AX39" s="10"/>
      <c r="AY39" s="10"/>
      <c r="AZ39" s="10"/>
      <c r="BA39" s="10"/>
      <c r="BB39" s="10"/>
      <c r="BC39" s="10"/>
      <c r="BD39" s="10"/>
      <c r="BE39" s="4"/>
      <c r="BF39" s="219">
        <f t="shared" si="5"/>
        <v>80</v>
      </c>
    </row>
    <row r="40" spans="1:58" ht="19.5" thickBot="1">
      <c r="A40" s="347"/>
      <c r="B40" s="316"/>
      <c r="C40" s="316"/>
      <c r="D40" s="174" t="s">
        <v>19</v>
      </c>
      <c r="E40" s="44"/>
      <c r="F40" s="42"/>
      <c r="G40" s="42"/>
      <c r="H40" s="42"/>
      <c r="I40" s="42"/>
      <c r="J40" s="42"/>
      <c r="K40" s="42"/>
      <c r="L40" s="43"/>
      <c r="M40" s="43"/>
      <c r="N40" s="43"/>
      <c r="O40" s="43"/>
      <c r="P40" s="43"/>
      <c r="Q40" s="43"/>
      <c r="R40" s="43"/>
      <c r="S40" s="43"/>
      <c r="T40" s="69"/>
      <c r="U40" s="158">
        <f t="shared" si="1"/>
        <v>0</v>
      </c>
      <c r="V40" s="56"/>
      <c r="W40" s="11"/>
      <c r="X40" s="80">
        <v>2</v>
      </c>
      <c r="Y40" s="80">
        <v>3</v>
      </c>
      <c r="Z40" s="80">
        <v>2</v>
      </c>
      <c r="AA40" s="80">
        <v>3</v>
      </c>
      <c r="AB40" s="80">
        <v>2</v>
      </c>
      <c r="AC40" s="80">
        <v>3</v>
      </c>
      <c r="AD40" s="80">
        <v>2</v>
      </c>
      <c r="AE40" s="80">
        <v>3</v>
      </c>
      <c r="AF40" s="80">
        <v>2</v>
      </c>
      <c r="AG40" s="80">
        <v>3</v>
      </c>
      <c r="AH40" s="80">
        <v>2</v>
      </c>
      <c r="AI40" s="80">
        <v>3</v>
      </c>
      <c r="AJ40" s="80">
        <v>2</v>
      </c>
      <c r="AK40" s="175">
        <v>3</v>
      </c>
      <c r="AL40" s="116">
        <v>2</v>
      </c>
      <c r="AM40" s="125"/>
      <c r="AN40" s="80"/>
      <c r="AO40" s="80"/>
      <c r="AP40" s="80"/>
      <c r="AQ40" s="80"/>
      <c r="AR40" s="80"/>
      <c r="AS40" s="80"/>
      <c r="AT40" s="80">
        <v>3</v>
      </c>
      <c r="AU40" s="161">
        <f t="shared" si="10"/>
        <v>40</v>
      </c>
      <c r="AV40" s="10"/>
      <c r="AW40" s="10"/>
      <c r="AX40" s="10"/>
      <c r="AY40" s="10"/>
      <c r="AZ40" s="10"/>
      <c r="BA40" s="10"/>
      <c r="BB40" s="10"/>
      <c r="BC40" s="10"/>
      <c r="BD40" s="10"/>
      <c r="BE40" s="4"/>
      <c r="BF40" s="219">
        <f t="shared" si="5"/>
        <v>40</v>
      </c>
    </row>
    <row r="41" spans="1:58" ht="19.5" thickBot="1">
      <c r="A41" s="347"/>
      <c r="B41" s="316" t="s">
        <v>108</v>
      </c>
      <c r="C41" s="316" t="s">
        <v>130</v>
      </c>
      <c r="D41" s="174" t="s">
        <v>18</v>
      </c>
      <c r="E41" s="42">
        <v>2</v>
      </c>
      <c r="F41" s="42">
        <v>4</v>
      </c>
      <c r="G41" s="42">
        <v>2</v>
      </c>
      <c r="H41" s="42">
        <v>4</v>
      </c>
      <c r="I41" s="42">
        <v>2</v>
      </c>
      <c r="J41" s="42">
        <v>4</v>
      </c>
      <c r="K41" s="42">
        <v>2</v>
      </c>
      <c r="L41" s="43">
        <v>4</v>
      </c>
      <c r="M41" s="43">
        <v>2</v>
      </c>
      <c r="N41" s="43">
        <v>4</v>
      </c>
      <c r="O41" s="43">
        <v>2</v>
      </c>
      <c r="P41" s="43">
        <v>4</v>
      </c>
      <c r="Q41" s="43">
        <v>2</v>
      </c>
      <c r="R41" s="43">
        <v>4</v>
      </c>
      <c r="S41" s="43">
        <v>2</v>
      </c>
      <c r="T41" s="43">
        <v>4</v>
      </c>
      <c r="U41" s="158">
        <f t="shared" si="1"/>
        <v>48</v>
      </c>
      <c r="V41" s="56"/>
      <c r="W41" s="11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161">
        <f t="shared" si="10"/>
        <v>0</v>
      </c>
      <c r="AV41" s="10"/>
      <c r="AW41" s="10"/>
      <c r="AX41" s="10"/>
      <c r="AY41" s="10"/>
      <c r="AZ41" s="10"/>
      <c r="BA41" s="10"/>
      <c r="BB41" s="10"/>
      <c r="BC41" s="10"/>
      <c r="BD41" s="10"/>
      <c r="BE41" s="4"/>
      <c r="BF41" s="219">
        <f t="shared" si="5"/>
        <v>48</v>
      </c>
    </row>
    <row r="42" spans="1:58" ht="19.5" thickBot="1">
      <c r="A42" s="347"/>
      <c r="B42" s="316"/>
      <c r="C42" s="316"/>
      <c r="D42" s="174" t="s">
        <v>19</v>
      </c>
      <c r="E42" s="42">
        <v>1</v>
      </c>
      <c r="F42" s="42">
        <v>2</v>
      </c>
      <c r="G42" s="42">
        <v>1</v>
      </c>
      <c r="H42" s="42">
        <v>2</v>
      </c>
      <c r="I42" s="42">
        <v>1</v>
      </c>
      <c r="J42" s="42">
        <v>2</v>
      </c>
      <c r="K42" s="42">
        <v>1</v>
      </c>
      <c r="L42" s="43">
        <v>2</v>
      </c>
      <c r="M42" s="43">
        <v>1</v>
      </c>
      <c r="N42" s="43">
        <v>2</v>
      </c>
      <c r="O42" s="43">
        <v>1</v>
      </c>
      <c r="P42" s="43">
        <v>2</v>
      </c>
      <c r="Q42" s="43">
        <v>1</v>
      </c>
      <c r="R42" s="43">
        <v>2</v>
      </c>
      <c r="S42" s="43">
        <v>1</v>
      </c>
      <c r="T42" s="43">
        <v>2</v>
      </c>
      <c r="U42" s="158">
        <f t="shared" si="1"/>
        <v>24</v>
      </c>
      <c r="V42" s="56"/>
      <c r="W42" s="11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161">
        <f t="shared" si="10"/>
        <v>0</v>
      </c>
      <c r="AV42" s="10"/>
      <c r="AW42" s="10"/>
      <c r="AX42" s="10"/>
      <c r="AY42" s="10"/>
      <c r="AZ42" s="10"/>
      <c r="BA42" s="10"/>
      <c r="BB42" s="10"/>
      <c r="BC42" s="10"/>
      <c r="BD42" s="10"/>
      <c r="BE42" s="4"/>
      <c r="BF42" s="219">
        <f t="shared" si="5"/>
        <v>24</v>
      </c>
    </row>
    <row r="43" spans="1:58" ht="23.25" customHeight="1" thickBot="1">
      <c r="A43" s="347"/>
      <c r="B43" s="316" t="s">
        <v>64</v>
      </c>
      <c r="C43" s="363" t="s">
        <v>131</v>
      </c>
      <c r="D43" s="174" t="s">
        <v>18</v>
      </c>
      <c r="E43" s="42">
        <v>4</v>
      </c>
      <c r="F43" s="42">
        <v>4</v>
      </c>
      <c r="G43" s="42">
        <v>4</v>
      </c>
      <c r="H43" s="42">
        <v>4</v>
      </c>
      <c r="I43" s="42">
        <v>4</v>
      </c>
      <c r="J43" s="42">
        <v>4</v>
      </c>
      <c r="K43" s="42">
        <v>4</v>
      </c>
      <c r="L43" s="42">
        <v>4</v>
      </c>
      <c r="M43" s="42">
        <v>4</v>
      </c>
      <c r="N43" s="42">
        <v>4</v>
      </c>
      <c r="O43" s="42">
        <v>4</v>
      </c>
      <c r="P43" s="42">
        <v>4</v>
      </c>
      <c r="Q43" s="42">
        <v>4</v>
      </c>
      <c r="R43" s="42">
        <v>4</v>
      </c>
      <c r="S43" s="42">
        <v>4</v>
      </c>
      <c r="T43" s="42">
        <v>4</v>
      </c>
      <c r="U43" s="158">
        <f t="shared" si="1"/>
        <v>64</v>
      </c>
      <c r="V43" s="56"/>
      <c r="W43" s="11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161">
        <f t="shared" si="10"/>
        <v>0</v>
      </c>
      <c r="AV43" s="10"/>
      <c r="AW43" s="10"/>
      <c r="AX43" s="10"/>
      <c r="AY43" s="10"/>
      <c r="AZ43" s="10"/>
      <c r="BA43" s="10"/>
      <c r="BB43" s="10"/>
      <c r="BC43" s="10"/>
      <c r="BD43" s="10"/>
      <c r="BE43" s="4"/>
      <c r="BF43" s="219">
        <f t="shared" si="5"/>
        <v>64</v>
      </c>
    </row>
    <row r="44" spans="1:58" ht="21" customHeight="1" thickBot="1">
      <c r="A44" s="347"/>
      <c r="B44" s="316"/>
      <c r="C44" s="363"/>
      <c r="D44" s="174" t="s">
        <v>19</v>
      </c>
      <c r="E44" s="42">
        <v>2</v>
      </c>
      <c r="F44" s="42">
        <v>2</v>
      </c>
      <c r="G44" s="42">
        <v>2</v>
      </c>
      <c r="H44" s="42">
        <v>2</v>
      </c>
      <c r="I44" s="42">
        <v>2</v>
      </c>
      <c r="J44" s="42">
        <v>2</v>
      </c>
      <c r="K44" s="42">
        <v>2</v>
      </c>
      <c r="L44" s="43">
        <v>2</v>
      </c>
      <c r="M44" s="43">
        <v>2</v>
      </c>
      <c r="N44" s="43">
        <v>2</v>
      </c>
      <c r="O44" s="43">
        <v>2</v>
      </c>
      <c r="P44" s="43">
        <v>2</v>
      </c>
      <c r="Q44" s="43">
        <v>2</v>
      </c>
      <c r="R44" s="43">
        <v>2</v>
      </c>
      <c r="S44" s="43">
        <v>2</v>
      </c>
      <c r="T44" s="43">
        <v>2</v>
      </c>
      <c r="U44" s="158">
        <f t="shared" si="1"/>
        <v>32</v>
      </c>
      <c r="V44" s="56"/>
      <c r="W44" s="11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161">
        <f t="shared" si="10"/>
        <v>0</v>
      </c>
      <c r="AV44" s="10"/>
      <c r="AW44" s="10"/>
      <c r="AX44" s="10"/>
      <c r="AY44" s="10"/>
      <c r="AZ44" s="10"/>
      <c r="BA44" s="10"/>
      <c r="BB44" s="10"/>
      <c r="BC44" s="10"/>
      <c r="BD44" s="10"/>
      <c r="BE44" s="4"/>
      <c r="BF44" s="219">
        <f t="shared" si="5"/>
        <v>32</v>
      </c>
    </row>
    <row r="45" spans="1:58" ht="19.5" thickBot="1">
      <c r="A45" s="347"/>
      <c r="B45" s="316" t="s">
        <v>104</v>
      </c>
      <c r="C45" s="363" t="s">
        <v>132</v>
      </c>
      <c r="D45" s="174" t="s">
        <v>18</v>
      </c>
      <c r="E45" s="42">
        <v>2</v>
      </c>
      <c r="F45" s="42">
        <v>2</v>
      </c>
      <c r="G45" s="42">
        <v>2</v>
      </c>
      <c r="H45" s="42">
        <v>2</v>
      </c>
      <c r="I45" s="42">
        <v>2</v>
      </c>
      <c r="J45" s="42">
        <v>2</v>
      </c>
      <c r="K45" s="42">
        <v>2</v>
      </c>
      <c r="L45" s="43">
        <v>2</v>
      </c>
      <c r="M45" s="43">
        <v>2</v>
      </c>
      <c r="N45" s="43">
        <v>2</v>
      </c>
      <c r="O45" s="43">
        <v>2</v>
      </c>
      <c r="P45" s="43">
        <v>2</v>
      </c>
      <c r="Q45" s="43">
        <v>2</v>
      </c>
      <c r="R45" s="43">
        <v>2</v>
      </c>
      <c r="S45" s="43">
        <v>2</v>
      </c>
      <c r="T45" s="43">
        <v>2</v>
      </c>
      <c r="U45" s="158">
        <f t="shared" si="1"/>
        <v>32</v>
      </c>
      <c r="V45" s="56"/>
      <c r="W45" s="11"/>
      <c r="X45" s="80">
        <v>6</v>
      </c>
      <c r="Y45" s="80">
        <v>4</v>
      </c>
      <c r="Z45" s="116">
        <v>6</v>
      </c>
      <c r="AA45" s="116">
        <v>4</v>
      </c>
      <c r="AB45" s="80">
        <v>6</v>
      </c>
      <c r="AC45" s="116">
        <v>4</v>
      </c>
      <c r="AD45" s="116">
        <v>6</v>
      </c>
      <c r="AE45" s="116">
        <v>4</v>
      </c>
      <c r="AF45" s="116">
        <v>6</v>
      </c>
      <c r="AG45" s="116">
        <v>4</v>
      </c>
      <c r="AH45" s="116">
        <v>6</v>
      </c>
      <c r="AI45" s="116">
        <v>4</v>
      </c>
      <c r="AJ45" s="116">
        <v>6</v>
      </c>
      <c r="AK45" s="116">
        <v>4</v>
      </c>
      <c r="AL45" s="116">
        <v>6</v>
      </c>
      <c r="AM45" s="124"/>
      <c r="AN45" s="80"/>
      <c r="AO45" s="80"/>
      <c r="AP45" s="80"/>
      <c r="AQ45" s="80"/>
      <c r="AR45" s="80"/>
      <c r="AS45" s="80"/>
      <c r="AT45" s="80">
        <v>4</v>
      </c>
      <c r="AU45" s="161">
        <f t="shared" si="10"/>
        <v>80</v>
      </c>
      <c r="AV45" s="10"/>
      <c r="AW45" s="10"/>
      <c r="AX45" s="10"/>
      <c r="AY45" s="10" t="s">
        <v>30</v>
      </c>
      <c r="AZ45" s="10"/>
      <c r="BA45" s="10"/>
      <c r="BB45" s="10"/>
      <c r="BC45" s="10"/>
      <c r="BD45" s="10"/>
      <c r="BE45" s="4"/>
      <c r="BF45" s="219">
        <f t="shared" si="5"/>
        <v>112</v>
      </c>
    </row>
    <row r="46" spans="1:58" ht="19.5" thickBot="1">
      <c r="A46" s="347"/>
      <c r="B46" s="316"/>
      <c r="C46" s="363"/>
      <c r="D46" s="174" t="s">
        <v>19</v>
      </c>
      <c r="E46" s="42">
        <v>1</v>
      </c>
      <c r="F46" s="42">
        <v>1</v>
      </c>
      <c r="G46" s="42">
        <v>1</v>
      </c>
      <c r="H46" s="42">
        <v>1</v>
      </c>
      <c r="I46" s="42">
        <v>1</v>
      </c>
      <c r="J46" s="42">
        <v>1</v>
      </c>
      <c r="K46" s="42">
        <v>1</v>
      </c>
      <c r="L46" s="43">
        <v>1</v>
      </c>
      <c r="M46" s="43">
        <v>1</v>
      </c>
      <c r="N46" s="43">
        <v>1</v>
      </c>
      <c r="O46" s="43">
        <v>1</v>
      </c>
      <c r="P46" s="43">
        <v>1</v>
      </c>
      <c r="Q46" s="43">
        <v>1</v>
      </c>
      <c r="R46" s="43">
        <v>1</v>
      </c>
      <c r="S46" s="43">
        <v>1</v>
      </c>
      <c r="T46" s="43">
        <v>1</v>
      </c>
      <c r="U46" s="158">
        <f t="shared" si="1"/>
        <v>16</v>
      </c>
      <c r="V46" s="56"/>
      <c r="W46" s="11"/>
      <c r="X46" s="117">
        <v>3</v>
      </c>
      <c r="Y46" s="117">
        <v>2</v>
      </c>
      <c r="Z46" s="80">
        <v>3</v>
      </c>
      <c r="AA46" s="80">
        <v>2</v>
      </c>
      <c r="AB46" s="80">
        <v>3</v>
      </c>
      <c r="AC46" s="80">
        <v>2</v>
      </c>
      <c r="AD46" s="80">
        <v>3</v>
      </c>
      <c r="AE46" s="80">
        <v>2</v>
      </c>
      <c r="AF46" s="80">
        <v>3</v>
      </c>
      <c r="AG46" s="80">
        <v>2</v>
      </c>
      <c r="AH46" s="80">
        <v>3</v>
      </c>
      <c r="AI46" s="80">
        <v>2</v>
      </c>
      <c r="AJ46" s="80">
        <v>3</v>
      </c>
      <c r="AK46" s="116">
        <v>2</v>
      </c>
      <c r="AL46" s="116">
        <v>3</v>
      </c>
      <c r="AM46" s="125"/>
      <c r="AN46" s="80"/>
      <c r="AO46" s="80"/>
      <c r="AP46" s="80"/>
      <c r="AQ46" s="80"/>
      <c r="AR46" s="80"/>
      <c r="AS46" s="80"/>
      <c r="AT46" s="80">
        <v>2</v>
      </c>
      <c r="AU46" s="161">
        <f t="shared" si="10"/>
        <v>40</v>
      </c>
      <c r="AV46" s="10"/>
      <c r="AW46" s="10"/>
      <c r="AX46" s="10"/>
      <c r="AY46" s="10"/>
      <c r="AZ46" s="10"/>
      <c r="BA46" s="10"/>
      <c r="BB46" s="10"/>
      <c r="BC46" s="10"/>
      <c r="BD46" s="10"/>
      <c r="BE46" s="4"/>
      <c r="BF46" s="219">
        <f t="shared" si="5"/>
        <v>56</v>
      </c>
    </row>
    <row r="47" spans="1:58" ht="19.5" thickBot="1">
      <c r="A47" s="347"/>
      <c r="B47" s="364" t="s">
        <v>97</v>
      </c>
      <c r="C47" s="365" t="s">
        <v>42</v>
      </c>
      <c r="D47" s="146" t="s">
        <v>18</v>
      </c>
      <c r="E47" s="147">
        <f>E49+E54+E59</f>
        <v>10</v>
      </c>
      <c r="F47" s="147">
        <f aca="true" t="shared" si="23" ref="F47:T47">F49+F54+F59</f>
        <v>8</v>
      </c>
      <c r="G47" s="147">
        <f t="shared" si="23"/>
        <v>10</v>
      </c>
      <c r="H47" s="147">
        <f t="shared" si="23"/>
        <v>8</v>
      </c>
      <c r="I47" s="147">
        <f t="shared" si="23"/>
        <v>10</v>
      </c>
      <c r="J47" s="147">
        <f t="shared" si="23"/>
        <v>8</v>
      </c>
      <c r="K47" s="147">
        <f t="shared" si="23"/>
        <v>10</v>
      </c>
      <c r="L47" s="147">
        <f t="shared" si="23"/>
        <v>8</v>
      </c>
      <c r="M47" s="147">
        <f t="shared" si="23"/>
        <v>10</v>
      </c>
      <c r="N47" s="147">
        <f t="shared" si="23"/>
        <v>8</v>
      </c>
      <c r="O47" s="147">
        <f t="shared" si="23"/>
        <v>10</v>
      </c>
      <c r="P47" s="147">
        <f t="shared" si="23"/>
        <v>8</v>
      </c>
      <c r="Q47" s="147">
        <f t="shared" si="23"/>
        <v>10</v>
      </c>
      <c r="R47" s="147">
        <f t="shared" si="23"/>
        <v>8</v>
      </c>
      <c r="S47" s="147">
        <f t="shared" si="23"/>
        <v>10</v>
      </c>
      <c r="T47" s="147">
        <f t="shared" si="23"/>
        <v>8</v>
      </c>
      <c r="U47" s="158">
        <f t="shared" si="1"/>
        <v>144</v>
      </c>
      <c r="V47" s="57"/>
      <c r="W47" s="11"/>
      <c r="X47" s="162">
        <f>X49+X54+X59</f>
        <v>16</v>
      </c>
      <c r="Y47" s="162">
        <f aca="true" t="shared" si="24" ref="Y47:AT47">Y49+Y54+Y59</f>
        <v>16</v>
      </c>
      <c r="Z47" s="162">
        <f t="shared" si="24"/>
        <v>16</v>
      </c>
      <c r="AA47" s="162">
        <f t="shared" si="24"/>
        <v>16</v>
      </c>
      <c r="AB47" s="162">
        <f t="shared" si="24"/>
        <v>16</v>
      </c>
      <c r="AC47" s="162">
        <f t="shared" si="24"/>
        <v>16</v>
      </c>
      <c r="AD47" s="162">
        <f t="shared" si="24"/>
        <v>16</v>
      </c>
      <c r="AE47" s="162">
        <f t="shared" si="24"/>
        <v>16</v>
      </c>
      <c r="AF47" s="162">
        <f t="shared" si="24"/>
        <v>16</v>
      </c>
      <c r="AG47" s="162">
        <f t="shared" si="24"/>
        <v>16</v>
      </c>
      <c r="AH47" s="162">
        <f t="shared" si="24"/>
        <v>16</v>
      </c>
      <c r="AI47" s="162">
        <f t="shared" si="24"/>
        <v>16</v>
      </c>
      <c r="AJ47" s="162">
        <f t="shared" si="24"/>
        <v>16</v>
      </c>
      <c r="AK47" s="162">
        <f t="shared" si="24"/>
        <v>16</v>
      </c>
      <c r="AL47" s="162">
        <f t="shared" si="24"/>
        <v>16</v>
      </c>
      <c r="AM47" s="162">
        <f t="shared" si="24"/>
        <v>0</v>
      </c>
      <c r="AN47" s="162">
        <f t="shared" si="24"/>
        <v>0</v>
      </c>
      <c r="AO47" s="162">
        <f t="shared" si="24"/>
        <v>0</v>
      </c>
      <c r="AP47" s="162">
        <f t="shared" si="24"/>
        <v>0</v>
      </c>
      <c r="AQ47" s="162">
        <f t="shared" si="24"/>
        <v>0</v>
      </c>
      <c r="AR47" s="162">
        <f t="shared" si="24"/>
        <v>0</v>
      </c>
      <c r="AS47" s="162">
        <f t="shared" si="24"/>
        <v>0</v>
      </c>
      <c r="AT47" s="162">
        <f t="shared" si="24"/>
        <v>16</v>
      </c>
      <c r="AU47" s="161">
        <f t="shared" si="10"/>
        <v>256</v>
      </c>
      <c r="AV47" s="10"/>
      <c r="AW47" s="10"/>
      <c r="AX47" s="10"/>
      <c r="AY47" s="10"/>
      <c r="AZ47" s="10"/>
      <c r="BA47" s="10"/>
      <c r="BB47" s="10"/>
      <c r="BC47" s="10"/>
      <c r="BD47" s="10"/>
      <c r="BE47" s="13"/>
      <c r="BF47" s="219">
        <f t="shared" si="5"/>
        <v>400</v>
      </c>
    </row>
    <row r="48" spans="1:58" ht="19.5" thickBot="1">
      <c r="A48" s="347"/>
      <c r="B48" s="364"/>
      <c r="C48" s="366"/>
      <c r="D48" s="146" t="s">
        <v>19</v>
      </c>
      <c r="E48" s="148">
        <f>E50+E55+E60</f>
        <v>5</v>
      </c>
      <c r="F48" s="148">
        <f aca="true" t="shared" si="25" ref="F48:T48">F50+F55+F60</f>
        <v>4</v>
      </c>
      <c r="G48" s="148">
        <f t="shared" si="25"/>
        <v>5</v>
      </c>
      <c r="H48" s="148">
        <f t="shared" si="25"/>
        <v>4</v>
      </c>
      <c r="I48" s="148">
        <f t="shared" si="25"/>
        <v>5</v>
      </c>
      <c r="J48" s="148">
        <f t="shared" si="25"/>
        <v>4</v>
      </c>
      <c r="K48" s="148">
        <f t="shared" si="25"/>
        <v>5</v>
      </c>
      <c r="L48" s="148">
        <f t="shared" si="25"/>
        <v>4</v>
      </c>
      <c r="M48" s="148">
        <f t="shared" si="25"/>
        <v>5</v>
      </c>
      <c r="N48" s="148">
        <f t="shared" si="25"/>
        <v>4</v>
      </c>
      <c r="O48" s="148">
        <f t="shared" si="25"/>
        <v>5</v>
      </c>
      <c r="P48" s="148">
        <f t="shared" si="25"/>
        <v>4</v>
      </c>
      <c r="Q48" s="148">
        <f t="shared" si="25"/>
        <v>5</v>
      </c>
      <c r="R48" s="148">
        <f t="shared" si="25"/>
        <v>4</v>
      </c>
      <c r="S48" s="148">
        <f t="shared" si="25"/>
        <v>5</v>
      </c>
      <c r="T48" s="148">
        <f t="shared" si="25"/>
        <v>4</v>
      </c>
      <c r="U48" s="158">
        <f t="shared" si="1"/>
        <v>72</v>
      </c>
      <c r="V48" s="57"/>
      <c r="W48" s="11"/>
      <c r="X48" s="163">
        <f>X50+X55+X60</f>
        <v>8</v>
      </c>
      <c r="Y48" s="163">
        <f aca="true" t="shared" si="26" ref="Y48:AT48">Y50+Y55+Y60</f>
        <v>8</v>
      </c>
      <c r="Z48" s="163">
        <f t="shared" si="26"/>
        <v>8</v>
      </c>
      <c r="AA48" s="163">
        <f t="shared" si="26"/>
        <v>8</v>
      </c>
      <c r="AB48" s="163">
        <f t="shared" si="26"/>
        <v>8</v>
      </c>
      <c r="AC48" s="163">
        <f t="shared" si="26"/>
        <v>8</v>
      </c>
      <c r="AD48" s="163">
        <f t="shared" si="26"/>
        <v>8</v>
      </c>
      <c r="AE48" s="163">
        <f t="shared" si="26"/>
        <v>8</v>
      </c>
      <c r="AF48" s="163">
        <f t="shared" si="26"/>
        <v>8</v>
      </c>
      <c r="AG48" s="163">
        <f t="shared" si="26"/>
        <v>8</v>
      </c>
      <c r="AH48" s="163">
        <f t="shared" si="26"/>
        <v>8</v>
      </c>
      <c r="AI48" s="163">
        <f t="shared" si="26"/>
        <v>8</v>
      </c>
      <c r="AJ48" s="163">
        <f t="shared" si="26"/>
        <v>8</v>
      </c>
      <c r="AK48" s="163">
        <f t="shared" si="26"/>
        <v>8</v>
      </c>
      <c r="AL48" s="163">
        <f t="shared" si="26"/>
        <v>8</v>
      </c>
      <c r="AM48" s="163">
        <f t="shared" si="26"/>
        <v>0</v>
      </c>
      <c r="AN48" s="163">
        <f t="shared" si="26"/>
        <v>0</v>
      </c>
      <c r="AO48" s="163">
        <f t="shared" si="26"/>
        <v>0</v>
      </c>
      <c r="AP48" s="163">
        <f t="shared" si="26"/>
        <v>0</v>
      </c>
      <c r="AQ48" s="163">
        <f t="shared" si="26"/>
        <v>0</v>
      </c>
      <c r="AR48" s="163">
        <f t="shared" si="26"/>
        <v>0</v>
      </c>
      <c r="AS48" s="163">
        <f t="shared" si="26"/>
        <v>0</v>
      </c>
      <c r="AT48" s="163">
        <f t="shared" si="26"/>
        <v>8</v>
      </c>
      <c r="AU48" s="161">
        <f t="shared" si="10"/>
        <v>128</v>
      </c>
      <c r="AV48" s="10"/>
      <c r="AW48" s="10"/>
      <c r="AX48" s="10"/>
      <c r="AY48" s="10"/>
      <c r="AZ48" s="10"/>
      <c r="BA48" s="10"/>
      <c r="BB48" s="10"/>
      <c r="BC48" s="10"/>
      <c r="BD48" s="10"/>
      <c r="BE48" s="13"/>
      <c r="BF48" s="219">
        <f t="shared" si="5"/>
        <v>200</v>
      </c>
    </row>
    <row r="49" spans="1:58" ht="19.5" thickBot="1">
      <c r="A49" s="347"/>
      <c r="B49" s="367" t="s">
        <v>43</v>
      </c>
      <c r="C49" s="368" t="s">
        <v>133</v>
      </c>
      <c r="D49" s="149" t="s">
        <v>18</v>
      </c>
      <c r="E49" s="150">
        <f>E51</f>
        <v>6</v>
      </c>
      <c r="F49" s="150">
        <f aca="true" t="shared" si="27" ref="F49:T49">F51</f>
        <v>4</v>
      </c>
      <c r="G49" s="150">
        <f t="shared" si="27"/>
        <v>6</v>
      </c>
      <c r="H49" s="150">
        <f t="shared" si="27"/>
        <v>4</v>
      </c>
      <c r="I49" s="150">
        <f t="shared" si="27"/>
        <v>6</v>
      </c>
      <c r="J49" s="150">
        <f t="shared" si="27"/>
        <v>4</v>
      </c>
      <c r="K49" s="150">
        <f t="shared" si="27"/>
        <v>6</v>
      </c>
      <c r="L49" s="150">
        <f t="shared" si="27"/>
        <v>4</v>
      </c>
      <c r="M49" s="150">
        <f t="shared" si="27"/>
        <v>6</v>
      </c>
      <c r="N49" s="150">
        <f t="shared" si="27"/>
        <v>4</v>
      </c>
      <c r="O49" s="150">
        <f t="shared" si="27"/>
        <v>6</v>
      </c>
      <c r="P49" s="150">
        <f t="shared" si="27"/>
        <v>4</v>
      </c>
      <c r="Q49" s="150">
        <f t="shared" si="27"/>
        <v>6</v>
      </c>
      <c r="R49" s="150">
        <f t="shared" si="27"/>
        <v>4</v>
      </c>
      <c r="S49" s="150">
        <f t="shared" si="27"/>
        <v>6</v>
      </c>
      <c r="T49" s="150">
        <f t="shared" si="27"/>
        <v>4</v>
      </c>
      <c r="U49" s="158">
        <f t="shared" si="1"/>
        <v>80</v>
      </c>
      <c r="V49" s="82"/>
      <c r="W49" s="86"/>
      <c r="X49" s="164">
        <f>X51</f>
        <v>8</v>
      </c>
      <c r="Y49" s="164">
        <f aca="true" t="shared" si="28" ref="Y49:AT49">Y51</f>
        <v>6</v>
      </c>
      <c r="Z49" s="164">
        <f t="shared" si="28"/>
        <v>8</v>
      </c>
      <c r="AA49" s="164">
        <f t="shared" si="28"/>
        <v>6</v>
      </c>
      <c r="AB49" s="164">
        <f t="shared" si="28"/>
        <v>8</v>
      </c>
      <c r="AC49" s="164">
        <f t="shared" si="28"/>
        <v>6</v>
      </c>
      <c r="AD49" s="164">
        <f t="shared" si="28"/>
        <v>8</v>
      </c>
      <c r="AE49" s="164">
        <f t="shared" si="28"/>
        <v>6</v>
      </c>
      <c r="AF49" s="164">
        <f t="shared" si="28"/>
        <v>8</v>
      </c>
      <c r="AG49" s="164">
        <f t="shared" si="28"/>
        <v>6</v>
      </c>
      <c r="AH49" s="164">
        <f t="shared" si="28"/>
        <v>8</v>
      </c>
      <c r="AI49" s="164">
        <f t="shared" si="28"/>
        <v>6</v>
      </c>
      <c r="AJ49" s="164">
        <f t="shared" si="28"/>
        <v>8</v>
      </c>
      <c r="AK49" s="164">
        <f t="shared" si="28"/>
        <v>6</v>
      </c>
      <c r="AL49" s="164">
        <f t="shared" si="28"/>
        <v>8</v>
      </c>
      <c r="AM49" s="164">
        <f t="shared" si="28"/>
        <v>0</v>
      </c>
      <c r="AN49" s="164">
        <f t="shared" si="28"/>
        <v>0</v>
      </c>
      <c r="AO49" s="164">
        <f t="shared" si="28"/>
        <v>0</v>
      </c>
      <c r="AP49" s="164">
        <f t="shared" si="28"/>
        <v>0</v>
      </c>
      <c r="AQ49" s="164">
        <f t="shared" si="28"/>
        <v>0</v>
      </c>
      <c r="AR49" s="164">
        <f t="shared" si="28"/>
        <v>0</v>
      </c>
      <c r="AS49" s="164">
        <f t="shared" si="28"/>
        <v>0</v>
      </c>
      <c r="AT49" s="164">
        <f t="shared" si="28"/>
        <v>6</v>
      </c>
      <c r="AU49" s="161">
        <f t="shared" si="10"/>
        <v>112</v>
      </c>
      <c r="AV49" s="10"/>
      <c r="AW49" s="15"/>
      <c r="AX49" s="15"/>
      <c r="AY49" s="15"/>
      <c r="AZ49" s="15"/>
      <c r="BA49" s="15"/>
      <c r="BB49" s="15"/>
      <c r="BC49" s="15"/>
      <c r="BD49" s="15"/>
      <c r="BE49" s="13"/>
      <c r="BF49" s="219">
        <f t="shared" si="5"/>
        <v>192</v>
      </c>
    </row>
    <row r="50" spans="1:58" ht="19.5" thickBot="1">
      <c r="A50" s="347"/>
      <c r="B50" s="367"/>
      <c r="C50" s="368"/>
      <c r="D50" s="149" t="s">
        <v>19</v>
      </c>
      <c r="E50" s="151">
        <f>E52</f>
        <v>3</v>
      </c>
      <c r="F50" s="151">
        <f aca="true" t="shared" si="29" ref="F50:T50">F52</f>
        <v>2</v>
      </c>
      <c r="G50" s="151">
        <f t="shared" si="29"/>
        <v>3</v>
      </c>
      <c r="H50" s="151">
        <f t="shared" si="29"/>
        <v>2</v>
      </c>
      <c r="I50" s="151">
        <f t="shared" si="29"/>
        <v>3</v>
      </c>
      <c r="J50" s="151">
        <f t="shared" si="29"/>
        <v>2</v>
      </c>
      <c r="K50" s="151">
        <f t="shared" si="29"/>
        <v>3</v>
      </c>
      <c r="L50" s="151">
        <f t="shared" si="29"/>
        <v>2</v>
      </c>
      <c r="M50" s="151">
        <f t="shared" si="29"/>
        <v>3</v>
      </c>
      <c r="N50" s="151">
        <f t="shared" si="29"/>
        <v>2</v>
      </c>
      <c r="O50" s="151">
        <f t="shared" si="29"/>
        <v>3</v>
      </c>
      <c r="P50" s="151">
        <f t="shared" si="29"/>
        <v>2</v>
      </c>
      <c r="Q50" s="151">
        <f t="shared" si="29"/>
        <v>3</v>
      </c>
      <c r="R50" s="151">
        <f t="shared" si="29"/>
        <v>2</v>
      </c>
      <c r="S50" s="151">
        <f t="shared" si="29"/>
        <v>3</v>
      </c>
      <c r="T50" s="151">
        <f t="shared" si="29"/>
        <v>2</v>
      </c>
      <c r="U50" s="158">
        <f t="shared" si="1"/>
        <v>40</v>
      </c>
      <c r="V50" s="82"/>
      <c r="W50" s="86"/>
      <c r="X50" s="164">
        <f>X52</f>
        <v>4</v>
      </c>
      <c r="Y50" s="164">
        <f aca="true" t="shared" si="30" ref="Y50:AT50">Y52</f>
        <v>3</v>
      </c>
      <c r="Z50" s="164">
        <f t="shared" si="30"/>
        <v>4</v>
      </c>
      <c r="AA50" s="164">
        <f t="shared" si="30"/>
        <v>3</v>
      </c>
      <c r="AB50" s="164">
        <f t="shared" si="30"/>
        <v>4</v>
      </c>
      <c r="AC50" s="164">
        <f t="shared" si="30"/>
        <v>3</v>
      </c>
      <c r="AD50" s="164">
        <f t="shared" si="30"/>
        <v>4</v>
      </c>
      <c r="AE50" s="164">
        <f t="shared" si="30"/>
        <v>3</v>
      </c>
      <c r="AF50" s="164">
        <f t="shared" si="30"/>
        <v>4</v>
      </c>
      <c r="AG50" s="164">
        <f t="shared" si="30"/>
        <v>3</v>
      </c>
      <c r="AH50" s="164">
        <f t="shared" si="30"/>
        <v>4</v>
      </c>
      <c r="AI50" s="164">
        <f t="shared" si="30"/>
        <v>3</v>
      </c>
      <c r="AJ50" s="164">
        <f t="shared" si="30"/>
        <v>4</v>
      </c>
      <c r="AK50" s="164">
        <f t="shared" si="30"/>
        <v>3</v>
      </c>
      <c r="AL50" s="164">
        <f t="shared" si="30"/>
        <v>4</v>
      </c>
      <c r="AM50" s="164">
        <f t="shared" si="30"/>
        <v>0</v>
      </c>
      <c r="AN50" s="164">
        <f t="shared" si="30"/>
        <v>0</v>
      </c>
      <c r="AO50" s="164">
        <f t="shared" si="30"/>
        <v>0</v>
      </c>
      <c r="AP50" s="164">
        <f t="shared" si="30"/>
        <v>0</v>
      </c>
      <c r="AQ50" s="164">
        <f t="shared" si="30"/>
        <v>0</v>
      </c>
      <c r="AR50" s="164">
        <f t="shared" si="30"/>
        <v>0</v>
      </c>
      <c r="AS50" s="164">
        <f t="shared" si="30"/>
        <v>0</v>
      </c>
      <c r="AT50" s="164">
        <f t="shared" si="30"/>
        <v>3</v>
      </c>
      <c r="AU50" s="161">
        <f t="shared" si="10"/>
        <v>56</v>
      </c>
      <c r="AV50" s="10"/>
      <c r="AW50" s="15"/>
      <c r="AX50" s="15"/>
      <c r="AY50" s="15"/>
      <c r="AZ50" s="15"/>
      <c r="BA50" s="15"/>
      <c r="BB50" s="15"/>
      <c r="BC50" s="15"/>
      <c r="BD50" s="15"/>
      <c r="BE50" s="13"/>
      <c r="BF50" s="219">
        <f t="shared" si="5"/>
        <v>96</v>
      </c>
    </row>
    <row r="51" spans="1:58" ht="19.5" thickBot="1">
      <c r="A51" s="347"/>
      <c r="B51" s="334" t="s">
        <v>44</v>
      </c>
      <c r="C51" s="352" t="s">
        <v>134</v>
      </c>
      <c r="D51" s="154" t="s">
        <v>18</v>
      </c>
      <c r="E51" s="155">
        <v>6</v>
      </c>
      <c r="F51" s="155">
        <v>4</v>
      </c>
      <c r="G51" s="155">
        <v>6</v>
      </c>
      <c r="H51" s="155">
        <v>4</v>
      </c>
      <c r="I51" s="155">
        <v>6</v>
      </c>
      <c r="J51" s="155">
        <v>4</v>
      </c>
      <c r="K51" s="155">
        <v>6</v>
      </c>
      <c r="L51" s="155">
        <v>4</v>
      </c>
      <c r="M51" s="155">
        <v>6</v>
      </c>
      <c r="N51" s="155">
        <v>4</v>
      </c>
      <c r="O51" s="155">
        <v>6</v>
      </c>
      <c r="P51" s="155">
        <v>4</v>
      </c>
      <c r="Q51" s="155">
        <v>6</v>
      </c>
      <c r="R51" s="156">
        <v>4</v>
      </c>
      <c r="S51" s="155">
        <v>6</v>
      </c>
      <c r="T51" s="155">
        <v>4</v>
      </c>
      <c r="U51" s="158">
        <f t="shared" si="1"/>
        <v>80</v>
      </c>
      <c r="V51" s="82"/>
      <c r="W51" s="86"/>
      <c r="X51" s="214">
        <v>8</v>
      </c>
      <c r="Y51" s="214">
        <v>6</v>
      </c>
      <c r="Z51" s="214">
        <v>8</v>
      </c>
      <c r="AA51" s="214">
        <v>6</v>
      </c>
      <c r="AB51" s="214">
        <v>8</v>
      </c>
      <c r="AC51" s="214">
        <v>6</v>
      </c>
      <c r="AD51" s="214">
        <v>8</v>
      </c>
      <c r="AE51" s="214">
        <v>6</v>
      </c>
      <c r="AF51" s="214">
        <v>8</v>
      </c>
      <c r="AG51" s="214">
        <v>6</v>
      </c>
      <c r="AH51" s="214">
        <v>8</v>
      </c>
      <c r="AI51" s="214">
        <v>6</v>
      </c>
      <c r="AJ51" s="214">
        <v>8</v>
      </c>
      <c r="AK51" s="214">
        <v>6</v>
      </c>
      <c r="AL51" s="214">
        <v>8</v>
      </c>
      <c r="AM51" s="214"/>
      <c r="AN51" s="214"/>
      <c r="AO51" s="214"/>
      <c r="AP51" s="214"/>
      <c r="AQ51" s="214"/>
      <c r="AR51" s="214"/>
      <c r="AS51" s="214"/>
      <c r="AT51" s="214">
        <v>6</v>
      </c>
      <c r="AU51" s="161">
        <f t="shared" si="10"/>
        <v>112</v>
      </c>
      <c r="AV51" s="10"/>
      <c r="AW51" s="15"/>
      <c r="AX51" s="15"/>
      <c r="AY51" s="15"/>
      <c r="AZ51" s="15"/>
      <c r="BA51" s="15"/>
      <c r="BB51" s="15"/>
      <c r="BC51" s="15"/>
      <c r="BD51" s="15"/>
      <c r="BE51" s="13"/>
      <c r="BF51" s="219">
        <f t="shared" si="5"/>
        <v>192</v>
      </c>
    </row>
    <row r="52" spans="1:58" ht="27" customHeight="1" thickBot="1">
      <c r="A52" s="347"/>
      <c r="B52" s="351"/>
      <c r="C52" s="353"/>
      <c r="D52" s="154" t="s">
        <v>19</v>
      </c>
      <c r="E52" s="155">
        <v>3</v>
      </c>
      <c r="F52" s="155">
        <v>2</v>
      </c>
      <c r="G52" s="155">
        <v>3</v>
      </c>
      <c r="H52" s="155">
        <v>2</v>
      </c>
      <c r="I52" s="155">
        <v>3</v>
      </c>
      <c r="J52" s="155">
        <v>2</v>
      </c>
      <c r="K52" s="155">
        <v>3</v>
      </c>
      <c r="L52" s="155">
        <v>2</v>
      </c>
      <c r="M52" s="155">
        <v>3</v>
      </c>
      <c r="N52" s="155">
        <v>2</v>
      </c>
      <c r="O52" s="155">
        <v>3</v>
      </c>
      <c r="P52" s="155">
        <v>2</v>
      </c>
      <c r="Q52" s="155">
        <v>3</v>
      </c>
      <c r="R52" s="156">
        <v>2</v>
      </c>
      <c r="S52" s="155">
        <v>3</v>
      </c>
      <c r="T52" s="155">
        <v>2</v>
      </c>
      <c r="U52" s="158">
        <f t="shared" si="1"/>
        <v>40</v>
      </c>
      <c r="V52" s="82"/>
      <c r="W52" s="86"/>
      <c r="X52" s="214">
        <v>4</v>
      </c>
      <c r="Y52" s="214">
        <v>3</v>
      </c>
      <c r="Z52" s="214">
        <v>4</v>
      </c>
      <c r="AA52" s="214">
        <v>3</v>
      </c>
      <c r="AB52" s="214">
        <v>4</v>
      </c>
      <c r="AC52" s="214">
        <v>3</v>
      </c>
      <c r="AD52" s="214">
        <v>4</v>
      </c>
      <c r="AE52" s="214">
        <v>3</v>
      </c>
      <c r="AF52" s="214">
        <v>4</v>
      </c>
      <c r="AG52" s="214">
        <v>3</v>
      </c>
      <c r="AH52" s="214">
        <v>4</v>
      </c>
      <c r="AI52" s="214">
        <v>3</v>
      </c>
      <c r="AJ52" s="214">
        <v>4</v>
      </c>
      <c r="AK52" s="214">
        <v>3</v>
      </c>
      <c r="AL52" s="214">
        <v>4</v>
      </c>
      <c r="AM52" s="214"/>
      <c r="AN52" s="214"/>
      <c r="AO52" s="214"/>
      <c r="AP52" s="214"/>
      <c r="AQ52" s="214"/>
      <c r="AR52" s="214"/>
      <c r="AS52" s="214"/>
      <c r="AT52" s="214">
        <v>3</v>
      </c>
      <c r="AU52" s="161">
        <f t="shared" si="10"/>
        <v>56</v>
      </c>
      <c r="AV52" s="10"/>
      <c r="AW52" s="15"/>
      <c r="AX52" s="15"/>
      <c r="AY52" s="15"/>
      <c r="AZ52" s="15"/>
      <c r="BA52" s="15"/>
      <c r="BB52" s="15"/>
      <c r="BC52" s="15"/>
      <c r="BD52" s="15"/>
      <c r="BE52" s="13"/>
      <c r="BF52" s="219">
        <f t="shared" si="5"/>
        <v>96</v>
      </c>
    </row>
    <row r="53" spans="1:58" ht="24.75" customHeight="1" thickBot="1">
      <c r="A53" s="347"/>
      <c r="B53" s="87" t="s">
        <v>135</v>
      </c>
      <c r="C53" s="88" t="s">
        <v>47</v>
      </c>
      <c r="D53" s="81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3"/>
      <c r="S53" s="152"/>
      <c r="T53" s="152"/>
      <c r="U53" s="158">
        <f t="shared" si="1"/>
        <v>0</v>
      </c>
      <c r="V53" s="82"/>
      <c r="W53" s="86"/>
      <c r="X53" s="165"/>
      <c r="Y53" s="165"/>
      <c r="Z53" s="165"/>
      <c r="AA53" s="165"/>
      <c r="AB53" s="165"/>
      <c r="AC53" s="165"/>
      <c r="AD53" s="165"/>
      <c r="AE53" s="165"/>
      <c r="AF53" s="165"/>
      <c r="AG53" s="216"/>
      <c r="AH53" s="216"/>
      <c r="AI53" s="165"/>
      <c r="AJ53" s="165"/>
      <c r="AK53" s="165"/>
      <c r="AL53" s="165"/>
      <c r="AM53" s="217">
        <v>36</v>
      </c>
      <c r="AN53" s="217">
        <v>36</v>
      </c>
      <c r="AO53" s="165"/>
      <c r="AP53" s="165"/>
      <c r="AQ53" s="165"/>
      <c r="AR53" s="165"/>
      <c r="AS53" s="165"/>
      <c r="AT53" s="165"/>
      <c r="AU53" s="161">
        <f t="shared" si="10"/>
        <v>72</v>
      </c>
      <c r="AV53" s="10"/>
      <c r="AW53" s="15"/>
      <c r="AX53" s="15"/>
      <c r="AY53" s="15"/>
      <c r="AZ53" s="15"/>
      <c r="BA53" s="15"/>
      <c r="BB53" s="15"/>
      <c r="BC53" s="15"/>
      <c r="BD53" s="15"/>
      <c r="BE53" s="13"/>
      <c r="BF53" s="219">
        <f t="shared" si="5"/>
        <v>72</v>
      </c>
    </row>
    <row r="54" spans="1:58" ht="17.25" customHeight="1" thickBot="1">
      <c r="A54" s="347"/>
      <c r="B54" s="356" t="s">
        <v>136</v>
      </c>
      <c r="C54" s="358" t="s">
        <v>137</v>
      </c>
      <c r="D54" s="149" t="s">
        <v>18</v>
      </c>
      <c r="E54" s="151">
        <f>E56</f>
        <v>4</v>
      </c>
      <c r="F54" s="151">
        <f aca="true" t="shared" si="31" ref="F54:T54">F56</f>
        <v>4</v>
      </c>
      <c r="G54" s="151">
        <f t="shared" si="31"/>
        <v>4</v>
      </c>
      <c r="H54" s="151">
        <f t="shared" si="31"/>
        <v>4</v>
      </c>
      <c r="I54" s="151">
        <f t="shared" si="31"/>
        <v>4</v>
      </c>
      <c r="J54" s="151">
        <f t="shared" si="31"/>
        <v>4</v>
      </c>
      <c r="K54" s="151">
        <f t="shared" si="31"/>
        <v>4</v>
      </c>
      <c r="L54" s="151">
        <f t="shared" si="31"/>
        <v>4</v>
      </c>
      <c r="M54" s="151">
        <f t="shared" si="31"/>
        <v>4</v>
      </c>
      <c r="N54" s="151">
        <f t="shared" si="31"/>
        <v>4</v>
      </c>
      <c r="O54" s="151">
        <f t="shared" si="31"/>
        <v>4</v>
      </c>
      <c r="P54" s="151">
        <f t="shared" si="31"/>
        <v>4</v>
      </c>
      <c r="Q54" s="151">
        <f t="shared" si="31"/>
        <v>4</v>
      </c>
      <c r="R54" s="151">
        <f t="shared" si="31"/>
        <v>4</v>
      </c>
      <c r="S54" s="151">
        <f t="shared" si="31"/>
        <v>4</v>
      </c>
      <c r="T54" s="151">
        <f t="shared" si="31"/>
        <v>4</v>
      </c>
      <c r="U54" s="158">
        <f t="shared" si="1"/>
        <v>64</v>
      </c>
      <c r="V54" s="82"/>
      <c r="W54" s="86"/>
      <c r="X54" s="215">
        <f>X56</f>
        <v>6</v>
      </c>
      <c r="Y54" s="215">
        <f aca="true" t="shared" si="32" ref="Y54:AT54">Y56</f>
        <v>8</v>
      </c>
      <c r="Z54" s="215">
        <f t="shared" si="32"/>
        <v>6</v>
      </c>
      <c r="AA54" s="215">
        <f t="shared" si="32"/>
        <v>8</v>
      </c>
      <c r="AB54" s="215">
        <f t="shared" si="32"/>
        <v>6</v>
      </c>
      <c r="AC54" s="215">
        <f t="shared" si="32"/>
        <v>8</v>
      </c>
      <c r="AD54" s="215">
        <f t="shared" si="32"/>
        <v>6</v>
      </c>
      <c r="AE54" s="215">
        <f t="shared" si="32"/>
        <v>8</v>
      </c>
      <c r="AF54" s="215">
        <f t="shared" si="32"/>
        <v>6</v>
      </c>
      <c r="AG54" s="215">
        <f t="shared" si="32"/>
        <v>8</v>
      </c>
      <c r="AH54" s="215">
        <f t="shared" si="32"/>
        <v>6</v>
      </c>
      <c r="AI54" s="215">
        <f t="shared" si="32"/>
        <v>8</v>
      </c>
      <c r="AJ54" s="215">
        <f t="shared" si="32"/>
        <v>6</v>
      </c>
      <c r="AK54" s="215">
        <f t="shared" si="32"/>
        <v>8</v>
      </c>
      <c r="AL54" s="215">
        <f t="shared" si="32"/>
        <v>6</v>
      </c>
      <c r="AM54" s="215">
        <f t="shared" si="32"/>
        <v>0</v>
      </c>
      <c r="AN54" s="215">
        <f t="shared" si="32"/>
        <v>0</v>
      </c>
      <c r="AO54" s="215">
        <f t="shared" si="32"/>
        <v>0</v>
      </c>
      <c r="AP54" s="215">
        <f t="shared" si="32"/>
        <v>0</v>
      </c>
      <c r="AQ54" s="215">
        <f t="shared" si="32"/>
        <v>0</v>
      </c>
      <c r="AR54" s="215">
        <f t="shared" si="32"/>
        <v>0</v>
      </c>
      <c r="AS54" s="215">
        <f t="shared" si="32"/>
        <v>0</v>
      </c>
      <c r="AT54" s="215">
        <f t="shared" si="32"/>
        <v>8</v>
      </c>
      <c r="AU54" s="161">
        <f t="shared" si="10"/>
        <v>112</v>
      </c>
      <c r="AV54" s="10"/>
      <c r="AW54" s="15"/>
      <c r="AX54" s="15"/>
      <c r="AY54" s="15"/>
      <c r="AZ54" s="15"/>
      <c r="BA54" s="15"/>
      <c r="BB54" s="15"/>
      <c r="BC54" s="15"/>
      <c r="BD54" s="15"/>
      <c r="BE54" s="13"/>
      <c r="BF54" s="219">
        <f t="shared" si="5"/>
        <v>176</v>
      </c>
    </row>
    <row r="55" spans="1:58" ht="15" customHeight="1" thickBot="1">
      <c r="A55" s="347"/>
      <c r="B55" s="357"/>
      <c r="C55" s="359"/>
      <c r="D55" s="149" t="s">
        <v>19</v>
      </c>
      <c r="E55" s="151">
        <f>E57</f>
        <v>2</v>
      </c>
      <c r="F55" s="151">
        <f aca="true" t="shared" si="33" ref="F55:T55">F57</f>
        <v>2</v>
      </c>
      <c r="G55" s="151">
        <f t="shared" si="33"/>
        <v>2</v>
      </c>
      <c r="H55" s="151">
        <f t="shared" si="33"/>
        <v>2</v>
      </c>
      <c r="I55" s="151">
        <f t="shared" si="33"/>
        <v>2</v>
      </c>
      <c r="J55" s="151">
        <f t="shared" si="33"/>
        <v>2</v>
      </c>
      <c r="K55" s="151">
        <f t="shared" si="33"/>
        <v>2</v>
      </c>
      <c r="L55" s="151">
        <f t="shared" si="33"/>
        <v>2</v>
      </c>
      <c r="M55" s="151">
        <f t="shared" si="33"/>
        <v>2</v>
      </c>
      <c r="N55" s="151">
        <f t="shared" si="33"/>
        <v>2</v>
      </c>
      <c r="O55" s="151">
        <f t="shared" si="33"/>
        <v>2</v>
      </c>
      <c r="P55" s="151">
        <f t="shared" si="33"/>
        <v>2</v>
      </c>
      <c r="Q55" s="151">
        <f t="shared" si="33"/>
        <v>2</v>
      </c>
      <c r="R55" s="151">
        <f t="shared" si="33"/>
        <v>2</v>
      </c>
      <c r="S55" s="151">
        <f t="shared" si="33"/>
        <v>2</v>
      </c>
      <c r="T55" s="151">
        <f t="shared" si="33"/>
        <v>2</v>
      </c>
      <c r="U55" s="158">
        <f t="shared" si="1"/>
        <v>32</v>
      </c>
      <c r="V55" s="82"/>
      <c r="W55" s="86"/>
      <c r="X55" s="215">
        <f>X57</f>
        <v>3</v>
      </c>
      <c r="Y55" s="215">
        <f aca="true" t="shared" si="34" ref="Y55:AT55">Y57</f>
        <v>4</v>
      </c>
      <c r="Z55" s="215">
        <f t="shared" si="34"/>
        <v>3</v>
      </c>
      <c r="AA55" s="215">
        <f t="shared" si="34"/>
        <v>4</v>
      </c>
      <c r="AB55" s="215">
        <f t="shared" si="34"/>
        <v>3</v>
      </c>
      <c r="AC55" s="215">
        <f t="shared" si="34"/>
        <v>4</v>
      </c>
      <c r="AD55" s="215">
        <f t="shared" si="34"/>
        <v>3</v>
      </c>
      <c r="AE55" s="215">
        <f t="shared" si="34"/>
        <v>4</v>
      </c>
      <c r="AF55" s="215">
        <f t="shared" si="34"/>
        <v>3</v>
      </c>
      <c r="AG55" s="215">
        <f t="shared" si="34"/>
        <v>4</v>
      </c>
      <c r="AH55" s="215">
        <f t="shared" si="34"/>
        <v>3</v>
      </c>
      <c r="AI55" s="215">
        <f t="shared" si="34"/>
        <v>4</v>
      </c>
      <c r="AJ55" s="215">
        <f t="shared" si="34"/>
        <v>3</v>
      </c>
      <c r="AK55" s="215">
        <f t="shared" si="34"/>
        <v>4</v>
      </c>
      <c r="AL55" s="215">
        <f t="shared" si="34"/>
        <v>3</v>
      </c>
      <c r="AM55" s="215">
        <f t="shared" si="34"/>
        <v>0</v>
      </c>
      <c r="AN55" s="215">
        <f t="shared" si="34"/>
        <v>0</v>
      </c>
      <c r="AO55" s="215">
        <f t="shared" si="34"/>
        <v>0</v>
      </c>
      <c r="AP55" s="215">
        <f t="shared" si="34"/>
        <v>0</v>
      </c>
      <c r="AQ55" s="215">
        <f t="shared" si="34"/>
        <v>0</v>
      </c>
      <c r="AR55" s="215">
        <f t="shared" si="34"/>
        <v>0</v>
      </c>
      <c r="AS55" s="215">
        <f t="shared" si="34"/>
        <v>0</v>
      </c>
      <c r="AT55" s="215">
        <f t="shared" si="34"/>
        <v>4</v>
      </c>
      <c r="AU55" s="161">
        <f t="shared" si="10"/>
        <v>56</v>
      </c>
      <c r="AV55" s="10"/>
      <c r="AW55" s="15"/>
      <c r="AX55" s="15"/>
      <c r="AY55" s="15"/>
      <c r="AZ55" s="15"/>
      <c r="BA55" s="15"/>
      <c r="BB55" s="15"/>
      <c r="BC55" s="15"/>
      <c r="BD55" s="15"/>
      <c r="BE55" s="13"/>
      <c r="BF55" s="219">
        <f t="shared" si="5"/>
        <v>88</v>
      </c>
    </row>
    <row r="56" spans="1:58" ht="15" customHeight="1" thickBot="1">
      <c r="A56" s="347"/>
      <c r="B56" s="301" t="s">
        <v>138</v>
      </c>
      <c r="C56" s="375" t="s">
        <v>139</v>
      </c>
      <c r="D56" s="154" t="s">
        <v>18</v>
      </c>
      <c r="E56" s="155">
        <v>4</v>
      </c>
      <c r="F56" s="155">
        <v>4</v>
      </c>
      <c r="G56" s="155">
        <v>4</v>
      </c>
      <c r="H56" s="155">
        <v>4</v>
      </c>
      <c r="I56" s="155">
        <v>4</v>
      </c>
      <c r="J56" s="155">
        <v>4</v>
      </c>
      <c r="K56" s="155">
        <v>4</v>
      </c>
      <c r="L56" s="155">
        <v>4</v>
      </c>
      <c r="M56" s="155">
        <v>4</v>
      </c>
      <c r="N56" s="155">
        <v>4</v>
      </c>
      <c r="O56" s="155">
        <v>4</v>
      </c>
      <c r="P56" s="155">
        <v>4</v>
      </c>
      <c r="Q56" s="155">
        <v>4</v>
      </c>
      <c r="R56" s="157">
        <v>4</v>
      </c>
      <c r="S56" s="155">
        <v>4</v>
      </c>
      <c r="T56" s="155">
        <v>4</v>
      </c>
      <c r="U56" s="158">
        <f t="shared" si="1"/>
        <v>64</v>
      </c>
      <c r="V56" s="82"/>
      <c r="W56" s="86"/>
      <c r="X56" s="218">
        <v>6</v>
      </c>
      <c r="Y56" s="218">
        <v>8</v>
      </c>
      <c r="Z56" s="218">
        <v>6</v>
      </c>
      <c r="AA56" s="218">
        <v>8</v>
      </c>
      <c r="AB56" s="218">
        <v>6</v>
      </c>
      <c r="AC56" s="218">
        <v>8</v>
      </c>
      <c r="AD56" s="218">
        <v>6</v>
      </c>
      <c r="AE56" s="218">
        <v>8</v>
      </c>
      <c r="AF56" s="218">
        <v>6</v>
      </c>
      <c r="AG56" s="218">
        <v>8</v>
      </c>
      <c r="AH56" s="218">
        <v>6</v>
      </c>
      <c r="AI56" s="218">
        <v>8</v>
      </c>
      <c r="AJ56" s="218">
        <v>6</v>
      </c>
      <c r="AK56" s="218">
        <v>8</v>
      </c>
      <c r="AL56" s="218">
        <v>6</v>
      </c>
      <c r="AM56" s="218"/>
      <c r="AN56" s="218"/>
      <c r="AO56" s="218"/>
      <c r="AP56" s="218"/>
      <c r="AQ56" s="218"/>
      <c r="AR56" s="218"/>
      <c r="AS56" s="218"/>
      <c r="AT56" s="218">
        <v>8</v>
      </c>
      <c r="AU56" s="161">
        <f t="shared" si="10"/>
        <v>112</v>
      </c>
      <c r="AV56" s="10"/>
      <c r="AW56" s="15"/>
      <c r="AX56" s="15"/>
      <c r="AY56" s="15"/>
      <c r="AZ56" s="15"/>
      <c r="BA56" s="15"/>
      <c r="BB56" s="15"/>
      <c r="BC56" s="15"/>
      <c r="BD56" s="15"/>
      <c r="BE56" s="13"/>
      <c r="BF56" s="219">
        <f t="shared" si="5"/>
        <v>176</v>
      </c>
    </row>
    <row r="57" spans="1:58" ht="17.25" customHeight="1" thickBot="1">
      <c r="A57" s="347"/>
      <c r="B57" s="302"/>
      <c r="C57" s="376"/>
      <c r="D57" s="154" t="s">
        <v>19</v>
      </c>
      <c r="E57" s="155">
        <v>2</v>
      </c>
      <c r="F57" s="155">
        <v>2</v>
      </c>
      <c r="G57" s="155">
        <v>2</v>
      </c>
      <c r="H57" s="155">
        <v>2</v>
      </c>
      <c r="I57" s="155">
        <v>2</v>
      </c>
      <c r="J57" s="155">
        <v>2</v>
      </c>
      <c r="K57" s="155">
        <v>2</v>
      </c>
      <c r="L57" s="155">
        <v>2</v>
      </c>
      <c r="M57" s="155">
        <v>2</v>
      </c>
      <c r="N57" s="155">
        <v>2</v>
      </c>
      <c r="O57" s="155">
        <v>2</v>
      </c>
      <c r="P57" s="155">
        <v>2</v>
      </c>
      <c r="Q57" s="155">
        <v>2</v>
      </c>
      <c r="R57" s="157">
        <v>2</v>
      </c>
      <c r="S57" s="155">
        <v>2</v>
      </c>
      <c r="T57" s="155">
        <v>2</v>
      </c>
      <c r="U57" s="158">
        <f t="shared" si="1"/>
        <v>32</v>
      </c>
      <c r="V57" s="82"/>
      <c r="W57" s="86"/>
      <c r="X57" s="218">
        <v>3</v>
      </c>
      <c r="Y57" s="218">
        <v>4</v>
      </c>
      <c r="Z57" s="218">
        <v>3</v>
      </c>
      <c r="AA57" s="218">
        <v>4</v>
      </c>
      <c r="AB57" s="218">
        <v>3</v>
      </c>
      <c r="AC57" s="218">
        <v>4</v>
      </c>
      <c r="AD57" s="218">
        <v>3</v>
      </c>
      <c r="AE57" s="218">
        <v>4</v>
      </c>
      <c r="AF57" s="218">
        <v>3</v>
      </c>
      <c r="AG57" s="218">
        <v>4</v>
      </c>
      <c r="AH57" s="218">
        <v>3</v>
      </c>
      <c r="AI57" s="218">
        <v>4</v>
      </c>
      <c r="AJ57" s="218">
        <v>3</v>
      </c>
      <c r="AK57" s="218">
        <v>4</v>
      </c>
      <c r="AL57" s="218">
        <v>3</v>
      </c>
      <c r="AM57" s="218"/>
      <c r="AN57" s="218"/>
      <c r="AO57" s="218"/>
      <c r="AP57" s="218"/>
      <c r="AQ57" s="218"/>
      <c r="AR57" s="218"/>
      <c r="AS57" s="218"/>
      <c r="AT57" s="218">
        <v>4</v>
      </c>
      <c r="AU57" s="161">
        <f t="shared" si="10"/>
        <v>56</v>
      </c>
      <c r="AV57" s="10"/>
      <c r="AW57" s="15"/>
      <c r="AX57" s="15"/>
      <c r="AY57" s="15"/>
      <c r="AZ57" s="15"/>
      <c r="BA57" s="15"/>
      <c r="BB57" s="15"/>
      <c r="BC57" s="15"/>
      <c r="BD57" s="15"/>
      <c r="BE57" s="13"/>
      <c r="BF57" s="219">
        <f t="shared" si="5"/>
        <v>88</v>
      </c>
    </row>
    <row r="58" spans="1:58" ht="21" customHeight="1" thickBot="1">
      <c r="A58" s="347"/>
      <c r="B58" s="87" t="s">
        <v>140</v>
      </c>
      <c r="C58" s="88" t="s">
        <v>47</v>
      </c>
      <c r="D58" s="81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/>
      <c r="S58" s="152"/>
      <c r="T58" s="152"/>
      <c r="U58" s="158">
        <f t="shared" si="1"/>
        <v>0</v>
      </c>
      <c r="V58" s="82"/>
      <c r="W58" s="86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217">
        <v>36</v>
      </c>
      <c r="AP58" s="217">
        <v>36</v>
      </c>
      <c r="AQ58" s="217">
        <v>36</v>
      </c>
      <c r="AR58" s="216"/>
      <c r="AS58" s="216"/>
      <c r="AT58" s="165"/>
      <c r="AU58" s="161">
        <f t="shared" si="10"/>
        <v>108</v>
      </c>
      <c r="AV58" s="10"/>
      <c r="AW58" s="15"/>
      <c r="AX58" s="15"/>
      <c r="AY58" s="15"/>
      <c r="AZ58" s="15"/>
      <c r="BA58" s="15"/>
      <c r="BB58" s="15"/>
      <c r="BC58" s="15"/>
      <c r="BD58" s="15"/>
      <c r="BE58" s="13"/>
      <c r="BF58" s="219">
        <f t="shared" si="5"/>
        <v>108</v>
      </c>
    </row>
    <row r="59" spans="1:58" ht="21" customHeight="1" thickBot="1">
      <c r="A59" s="347"/>
      <c r="B59" s="356" t="s">
        <v>141</v>
      </c>
      <c r="C59" s="358" t="s">
        <v>142</v>
      </c>
      <c r="D59" s="149" t="s">
        <v>18</v>
      </c>
      <c r="E59" s="151">
        <f>E61</f>
        <v>0</v>
      </c>
      <c r="F59" s="151">
        <f aca="true" t="shared" si="35" ref="F59:T59">F61</f>
        <v>0</v>
      </c>
      <c r="G59" s="151">
        <f t="shared" si="35"/>
        <v>0</v>
      </c>
      <c r="H59" s="151">
        <f t="shared" si="35"/>
        <v>0</v>
      </c>
      <c r="I59" s="151">
        <f t="shared" si="35"/>
        <v>0</v>
      </c>
      <c r="J59" s="151">
        <f t="shared" si="35"/>
        <v>0</v>
      </c>
      <c r="K59" s="151">
        <f t="shared" si="35"/>
        <v>0</v>
      </c>
      <c r="L59" s="151">
        <f t="shared" si="35"/>
        <v>0</v>
      </c>
      <c r="M59" s="151">
        <f t="shared" si="35"/>
        <v>0</v>
      </c>
      <c r="N59" s="151">
        <f t="shared" si="35"/>
        <v>0</v>
      </c>
      <c r="O59" s="151">
        <f t="shared" si="35"/>
        <v>0</v>
      </c>
      <c r="P59" s="151">
        <f t="shared" si="35"/>
        <v>0</v>
      </c>
      <c r="Q59" s="151">
        <f t="shared" si="35"/>
        <v>0</v>
      </c>
      <c r="R59" s="151">
        <f t="shared" si="35"/>
        <v>0</v>
      </c>
      <c r="S59" s="151">
        <f t="shared" si="35"/>
        <v>0</v>
      </c>
      <c r="T59" s="151">
        <f t="shared" si="35"/>
        <v>0</v>
      </c>
      <c r="U59" s="158">
        <f t="shared" si="1"/>
        <v>0</v>
      </c>
      <c r="V59" s="82"/>
      <c r="W59" s="86"/>
      <c r="X59" s="215">
        <f>X61</f>
        <v>2</v>
      </c>
      <c r="Y59" s="215">
        <f aca="true" t="shared" si="36" ref="Y59:AT59">Y61</f>
        <v>2</v>
      </c>
      <c r="Z59" s="215">
        <f t="shared" si="36"/>
        <v>2</v>
      </c>
      <c r="AA59" s="215">
        <f t="shared" si="36"/>
        <v>2</v>
      </c>
      <c r="AB59" s="215">
        <f t="shared" si="36"/>
        <v>2</v>
      </c>
      <c r="AC59" s="215">
        <f t="shared" si="36"/>
        <v>2</v>
      </c>
      <c r="AD59" s="215">
        <f t="shared" si="36"/>
        <v>2</v>
      </c>
      <c r="AE59" s="215">
        <f t="shared" si="36"/>
        <v>2</v>
      </c>
      <c r="AF59" s="215">
        <f t="shared" si="36"/>
        <v>2</v>
      </c>
      <c r="AG59" s="215">
        <f t="shared" si="36"/>
        <v>2</v>
      </c>
      <c r="AH59" s="215">
        <f t="shared" si="36"/>
        <v>2</v>
      </c>
      <c r="AI59" s="215">
        <f t="shared" si="36"/>
        <v>2</v>
      </c>
      <c r="AJ59" s="215">
        <f t="shared" si="36"/>
        <v>2</v>
      </c>
      <c r="AK59" s="215">
        <f t="shared" si="36"/>
        <v>2</v>
      </c>
      <c r="AL59" s="215">
        <f t="shared" si="36"/>
        <v>2</v>
      </c>
      <c r="AM59" s="215">
        <f t="shared" si="36"/>
        <v>0</v>
      </c>
      <c r="AN59" s="215">
        <f t="shared" si="36"/>
        <v>0</v>
      </c>
      <c r="AO59" s="215">
        <f t="shared" si="36"/>
        <v>0</v>
      </c>
      <c r="AP59" s="215">
        <f t="shared" si="36"/>
        <v>0</v>
      </c>
      <c r="AQ59" s="215">
        <f t="shared" si="36"/>
        <v>0</v>
      </c>
      <c r="AR59" s="215">
        <f t="shared" si="36"/>
        <v>0</v>
      </c>
      <c r="AS59" s="215">
        <f t="shared" si="36"/>
        <v>0</v>
      </c>
      <c r="AT59" s="215">
        <f t="shared" si="36"/>
        <v>2</v>
      </c>
      <c r="AU59" s="161">
        <f t="shared" si="10"/>
        <v>32</v>
      </c>
      <c r="AV59" s="10"/>
      <c r="AW59" s="15"/>
      <c r="AX59" s="15"/>
      <c r="AY59" s="15"/>
      <c r="AZ59" s="15"/>
      <c r="BA59" s="15"/>
      <c r="BB59" s="15"/>
      <c r="BC59" s="15"/>
      <c r="BD59" s="15"/>
      <c r="BE59" s="13"/>
      <c r="BF59" s="219">
        <f t="shared" si="5"/>
        <v>32</v>
      </c>
    </row>
    <row r="60" spans="1:58" ht="21" customHeight="1" thickBot="1">
      <c r="A60" s="347"/>
      <c r="B60" s="357"/>
      <c r="C60" s="359"/>
      <c r="D60" s="149" t="s">
        <v>19</v>
      </c>
      <c r="E60" s="151">
        <f>E62</f>
        <v>0</v>
      </c>
      <c r="F60" s="151">
        <f aca="true" t="shared" si="37" ref="F60:T60">F62</f>
        <v>0</v>
      </c>
      <c r="G60" s="151">
        <f t="shared" si="37"/>
        <v>0</v>
      </c>
      <c r="H60" s="151">
        <f t="shared" si="37"/>
        <v>0</v>
      </c>
      <c r="I60" s="151">
        <f t="shared" si="37"/>
        <v>0</v>
      </c>
      <c r="J60" s="151">
        <f t="shared" si="37"/>
        <v>0</v>
      </c>
      <c r="K60" s="151">
        <f t="shared" si="37"/>
        <v>0</v>
      </c>
      <c r="L60" s="151">
        <f t="shared" si="37"/>
        <v>0</v>
      </c>
      <c r="M60" s="151">
        <f t="shared" si="37"/>
        <v>0</v>
      </c>
      <c r="N60" s="151">
        <f t="shared" si="37"/>
        <v>0</v>
      </c>
      <c r="O60" s="151">
        <f t="shared" si="37"/>
        <v>0</v>
      </c>
      <c r="P60" s="151">
        <f t="shared" si="37"/>
        <v>0</v>
      </c>
      <c r="Q60" s="151">
        <f t="shared" si="37"/>
        <v>0</v>
      </c>
      <c r="R60" s="151">
        <f t="shared" si="37"/>
        <v>0</v>
      </c>
      <c r="S60" s="151">
        <f t="shared" si="37"/>
        <v>0</v>
      </c>
      <c r="T60" s="151">
        <f t="shared" si="37"/>
        <v>0</v>
      </c>
      <c r="U60" s="158">
        <f t="shared" si="1"/>
        <v>0</v>
      </c>
      <c r="V60" s="82"/>
      <c r="W60" s="86"/>
      <c r="X60" s="215">
        <f>X62</f>
        <v>1</v>
      </c>
      <c r="Y60" s="215">
        <f aca="true" t="shared" si="38" ref="Y60:AT60">Y62</f>
        <v>1</v>
      </c>
      <c r="Z60" s="215">
        <f t="shared" si="38"/>
        <v>1</v>
      </c>
      <c r="AA60" s="215">
        <f t="shared" si="38"/>
        <v>1</v>
      </c>
      <c r="AB60" s="215">
        <f t="shared" si="38"/>
        <v>1</v>
      </c>
      <c r="AC60" s="215">
        <f t="shared" si="38"/>
        <v>1</v>
      </c>
      <c r="AD60" s="215">
        <f t="shared" si="38"/>
        <v>1</v>
      </c>
      <c r="AE60" s="215">
        <f t="shared" si="38"/>
        <v>1</v>
      </c>
      <c r="AF60" s="215">
        <f t="shared" si="38"/>
        <v>1</v>
      </c>
      <c r="AG60" s="215">
        <f t="shared" si="38"/>
        <v>1</v>
      </c>
      <c r="AH60" s="215">
        <f t="shared" si="38"/>
        <v>1</v>
      </c>
      <c r="AI60" s="215">
        <f t="shared" si="38"/>
        <v>1</v>
      </c>
      <c r="AJ60" s="215">
        <f t="shared" si="38"/>
        <v>1</v>
      </c>
      <c r="AK60" s="215">
        <f t="shared" si="38"/>
        <v>1</v>
      </c>
      <c r="AL60" s="215">
        <f t="shared" si="38"/>
        <v>1</v>
      </c>
      <c r="AM60" s="215">
        <f t="shared" si="38"/>
        <v>0</v>
      </c>
      <c r="AN60" s="215">
        <f t="shared" si="38"/>
        <v>0</v>
      </c>
      <c r="AO60" s="215">
        <f t="shared" si="38"/>
        <v>0</v>
      </c>
      <c r="AP60" s="215">
        <f t="shared" si="38"/>
        <v>0</v>
      </c>
      <c r="AQ60" s="215">
        <f t="shared" si="38"/>
        <v>0</v>
      </c>
      <c r="AR60" s="215">
        <f t="shared" si="38"/>
        <v>0</v>
      </c>
      <c r="AS60" s="215">
        <f t="shared" si="38"/>
        <v>0</v>
      </c>
      <c r="AT60" s="215">
        <f t="shared" si="38"/>
        <v>1</v>
      </c>
      <c r="AU60" s="161">
        <f t="shared" si="10"/>
        <v>16</v>
      </c>
      <c r="AV60" s="10"/>
      <c r="AW60" s="15"/>
      <c r="AX60" s="15"/>
      <c r="AY60" s="15"/>
      <c r="AZ60" s="15"/>
      <c r="BA60" s="15"/>
      <c r="BB60" s="15"/>
      <c r="BC60" s="15"/>
      <c r="BD60" s="15"/>
      <c r="BE60" s="13"/>
      <c r="BF60" s="219">
        <f t="shared" si="5"/>
        <v>16</v>
      </c>
    </row>
    <row r="61" spans="1:58" ht="21" customHeight="1" thickBot="1">
      <c r="A61" s="347"/>
      <c r="B61" s="301" t="s">
        <v>143</v>
      </c>
      <c r="C61" s="375" t="s">
        <v>144</v>
      </c>
      <c r="D61" s="154" t="s">
        <v>18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7"/>
      <c r="S61" s="155"/>
      <c r="T61" s="155"/>
      <c r="U61" s="158">
        <f t="shared" si="1"/>
        <v>0</v>
      </c>
      <c r="V61" s="82"/>
      <c r="W61" s="86"/>
      <c r="X61" s="218">
        <v>2</v>
      </c>
      <c r="Y61" s="218">
        <v>2</v>
      </c>
      <c r="Z61" s="218">
        <v>2</v>
      </c>
      <c r="AA61" s="218">
        <v>2</v>
      </c>
      <c r="AB61" s="218">
        <v>2</v>
      </c>
      <c r="AC61" s="218">
        <v>2</v>
      </c>
      <c r="AD61" s="218">
        <v>2</v>
      </c>
      <c r="AE61" s="218">
        <v>2</v>
      </c>
      <c r="AF61" s="218">
        <v>2</v>
      </c>
      <c r="AG61" s="218">
        <v>2</v>
      </c>
      <c r="AH61" s="218">
        <v>2</v>
      </c>
      <c r="AI61" s="218">
        <v>2</v>
      </c>
      <c r="AJ61" s="218">
        <v>2</v>
      </c>
      <c r="AK61" s="218">
        <v>2</v>
      </c>
      <c r="AL61" s="218">
        <v>2</v>
      </c>
      <c r="AM61" s="218"/>
      <c r="AN61" s="218"/>
      <c r="AO61" s="218"/>
      <c r="AP61" s="218"/>
      <c r="AQ61" s="218"/>
      <c r="AR61" s="218"/>
      <c r="AS61" s="218"/>
      <c r="AT61" s="218">
        <v>2</v>
      </c>
      <c r="AU61" s="161">
        <f t="shared" si="10"/>
        <v>32</v>
      </c>
      <c r="AV61" s="10"/>
      <c r="AW61" s="15"/>
      <c r="AX61" s="15"/>
      <c r="AY61" s="15"/>
      <c r="AZ61" s="15"/>
      <c r="BA61" s="15"/>
      <c r="BB61" s="15"/>
      <c r="BC61" s="15"/>
      <c r="BD61" s="15"/>
      <c r="BE61" s="13"/>
      <c r="BF61" s="219">
        <f t="shared" si="5"/>
        <v>32</v>
      </c>
    </row>
    <row r="62" spans="1:58" ht="21" customHeight="1" thickBot="1">
      <c r="A62" s="347"/>
      <c r="B62" s="302"/>
      <c r="C62" s="376"/>
      <c r="D62" s="154" t="s">
        <v>19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7"/>
      <c r="S62" s="155"/>
      <c r="T62" s="155"/>
      <c r="U62" s="158">
        <f t="shared" si="1"/>
        <v>0</v>
      </c>
      <c r="V62" s="82"/>
      <c r="W62" s="86"/>
      <c r="X62" s="218">
        <v>1</v>
      </c>
      <c r="Y62" s="218">
        <v>1</v>
      </c>
      <c r="Z62" s="218">
        <v>1</v>
      </c>
      <c r="AA62" s="218">
        <v>1</v>
      </c>
      <c r="AB62" s="218">
        <v>1</v>
      </c>
      <c r="AC62" s="218">
        <v>1</v>
      </c>
      <c r="AD62" s="218">
        <v>1</v>
      </c>
      <c r="AE62" s="218">
        <v>1</v>
      </c>
      <c r="AF62" s="218">
        <v>1</v>
      </c>
      <c r="AG62" s="218">
        <v>1</v>
      </c>
      <c r="AH62" s="218">
        <v>1</v>
      </c>
      <c r="AI62" s="218">
        <v>1</v>
      </c>
      <c r="AJ62" s="218">
        <v>1</v>
      </c>
      <c r="AK62" s="218">
        <v>1</v>
      </c>
      <c r="AL62" s="218">
        <v>1</v>
      </c>
      <c r="AM62" s="218"/>
      <c r="AN62" s="218"/>
      <c r="AO62" s="218"/>
      <c r="AP62" s="218"/>
      <c r="AQ62" s="218"/>
      <c r="AR62" s="218"/>
      <c r="AS62" s="218"/>
      <c r="AT62" s="218">
        <v>1</v>
      </c>
      <c r="AU62" s="161">
        <f t="shared" si="10"/>
        <v>16</v>
      </c>
      <c r="AV62" s="10"/>
      <c r="AW62" s="15"/>
      <c r="AX62" s="15"/>
      <c r="AY62" s="15"/>
      <c r="AZ62" s="15"/>
      <c r="BA62" s="15"/>
      <c r="BB62" s="15"/>
      <c r="BC62" s="15"/>
      <c r="BD62" s="15"/>
      <c r="BE62" s="13"/>
      <c r="BF62" s="219">
        <f t="shared" si="5"/>
        <v>16</v>
      </c>
    </row>
    <row r="63" spans="1:58" ht="21" customHeight="1" thickBot="1">
      <c r="A63" s="347"/>
      <c r="B63" s="212" t="s">
        <v>145</v>
      </c>
      <c r="C63" s="213" t="s">
        <v>47</v>
      </c>
      <c r="D63" s="81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3"/>
      <c r="S63" s="152"/>
      <c r="T63" s="152"/>
      <c r="U63" s="158">
        <f t="shared" si="1"/>
        <v>0</v>
      </c>
      <c r="V63" s="82"/>
      <c r="W63" s="86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217">
        <v>36</v>
      </c>
      <c r="AS63" s="217">
        <v>36</v>
      </c>
      <c r="AT63" s="165"/>
      <c r="AU63" s="161">
        <f t="shared" si="10"/>
        <v>72</v>
      </c>
      <c r="AV63" s="10"/>
      <c r="AW63" s="15"/>
      <c r="AX63" s="15"/>
      <c r="AY63" s="15"/>
      <c r="AZ63" s="15"/>
      <c r="BA63" s="15"/>
      <c r="BB63" s="15"/>
      <c r="BC63" s="15"/>
      <c r="BD63" s="15"/>
      <c r="BE63" s="13"/>
      <c r="BF63" s="219">
        <f t="shared" si="5"/>
        <v>72</v>
      </c>
    </row>
    <row r="64" spans="1:58" ht="15.75" customHeight="1" thickBot="1">
      <c r="A64" s="348"/>
      <c r="B64" s="369" t="s">
        <v>52</v>
      </c>
      <c r="C64" s="370"/>
      <c r="D64" s="371"/>
      <c r="E64" s="40">
        <v>36</v>
      </c>
      <c r="F64" s="40">
        <v>36</v>
      </c>
      <c r="G64" s="40">
        <v>36</v>
      </c>
      <c r="H64" s="40">
        <v>36</v>
      </c>
      <c r="I64" s="40">
        <v>36</v>
      </c>
      <c r="J64" s="40">
        <v>36</v>
      </c>
      <c r="K64" s="40">
        <v>36</v>
      </c>
      <c r="L64" s="40">
        <v>36</v>
      </c>
      <c r="M64" s="40">
        <v>36</v>
      </c>
      <c r="N64" s="40">
        <v>36</v>
      </c>
      <c r="O64" s="40">
        <v>36</v>
      </c>
      <c r="P64" s="40">
        <v>36</v>
      </c>
      <c r="Q64" s="40">
        <v>36</v>
      </c>
      <c r="R64" s="40">
        <v>36</v>
      </c>
      <c r="S64" s="40">
        <v>36</v>
      </c>
      <c r="T64" s="40">
        <v>36</v>
      </c>
      <c r="U64" s="158">
        <f t="shared" si="1"/>
        <v>576</v>
      </c>
      <c r="V64" s="59"/>
      <c r="W64" s="59"/>
      <c r="X64" s="84">
        <v>36</v>
      </c>
      <c r="Y64" s="84">
        <v>36</v>
      </c>
      <c r="Z64" s="84">
        <v>36</v>
      </c>
      <c r="AA64" s="84">
        <v>36</v>
      </c>
      <c r="AB64" s="84">
        <v>36</v>
      </c>
      <c r="AC64" s="84">
        <v>36</v>
      </c>
      <c r="AD64" s="84">
        <v>36</v>
      </c>
      <c r="AE64" s="84">
        <v>36</v>
      </c>
      <c r="AF64" s="84">
        <v>36</v>
      </c>
      <c r="AG64" s="84">
        <v>36</v>
      </c>
      <c r="AH64" s="84">
        <v>36</v>
      </c>
      <c r="AI64" s="84">
        <v>36</v>
      </c>
      <c r="AJ64" s="84">
        <v>36</v>
      </c>
      <c r="AK64" s="84">
        <v>36</v>
      </c>
      <c r="AL64" s="84">
        <v>36</v>
      </c>
      <c r="AM64" s="84">
        <v>36</v>
      </c>
      <c r="AN64" s="84">
        <v>36</v>
      </c>
      <c r="AO64" s="84">
        <v>36</v>
      </c>
      <c r="AP64" s="84">
        <v>36</v>
      </c>
      <c r="AQ64" s="84">
        <v>36</v>
      </c>
      <c r="AR64" s="84">
        <v>36</v>
      </c>
      <c r="AS64" s="84">
        <v>36</v>
      </c>
      <c r="AT64" s="84">
        <v>36</v>
      </c>
      <c r="AU64" s="161">
        <f t="shared" si="10"/>
        <v>828</v>
      </c>
      <c r="AV64" s="91"/>
      <c r="AW64" s="91"/>
      <c r="AX64" s="91"/>
      <c r="AY64" s="91"/>
      <c r="AZ64" s="91"/>
      <c r="BA64" s="91"/>
      <c r="BB64" s="91"/>
      <c r="BC64" s="91"/>
      <c r="BD64" s="91"/>
      <c r="BE64" s="19"/>
      <c r="BF64" s="219">
        <f t="shared" si="5"/>
        <v>1404</v>
      </c>
    </row>
    <row r="65" spans="2:58" ht="19.5" thickBot="1">
      <c r="B65" s="360" t="s">
        <v>21</v>
      </c>
      <c r="C65" s="361"/>
      <c r="D65" s="362"/>
      <c r="E65" s="40">
        <v>18</v>
      </c>
      <c r="F65" s="40">
        <v>18</v>
      </c>
      <c r="G65" s="40">
        <v>18</v>
      </c>
      <c r="H65" s="40">
        <v>18</v>
      </c>
      <c r="I65" s="40">
        <v>18</v>
      </c>
      <c r="J65" s="40">
        <v>18</v>
      </c>
      <c r="K65" s="40">
        <v>18</v>
      </c>
      <c r="L65" s="40">
        <v>18</v>
      </c>
      <c r="M65" s="40">
        <v>18</v>
      </c>
      <c r="N65" s="40">
        <v>18</v>
      </c>
      <c r="O65" s="40">
        <v>18</v>
      </c>
      <c r="P65" s="40">
        <v>18</v>
      </c>
      <c r="Q65" s="40">
        <v>18</v>
      </c>
      <c r="R65" s="40">
        <v>18</v>
      </c>
      <c r="S65" s="40">
        <v>18</v>
      </c>
      <c r="T65" s="40">
        <v>18</v>
      </c>
      <c r="U65" s="158">
        <f t="shared" si="1"/>
        <v>288</v>
      </c>
      <c r="V65" s="57"/>
      <c r="W65" s="11"/>
      <c r="X65" s="40">
        <v>18</v>
      </c>
      <c r="Y65" s="40">
        <v>18</v>
      </c>
      <c r="Z65" s="40">
        <v>18</v>
      </c>
      <c r="AA65" s="40">
        <v>18</v>
      </c>
      <c r="AB65" s="40">
        <v>18</v>
      </c>
      <c r="AC65" s="40">
        <v>18</v>
      </c>
      <c r="AD65" s="40">
        <v>18</v>
      </c>
      <c r="AE65" s="40">
        <v>18</v>
      </c>
      <c r="AF65" s="40">
        <v>18</v>
      </c>
      <c r="AG65" s="40">
        <v>18</v>
      </c>
      <c r="AH65" s="40">
        <v>18</v>
      </c>
      <c r="AI65" s="40">
        <v>18</v>
      </c>
      <c r="AJ65" s="40">
        <v>18</v>
      </c>
      <c r="AK65" s="40">
        <v>18</v>
      </c>
      <c r="AL65" s="40">
        <v>18</v>
      </c>
      <c r="AM65" s="40">
        <v>18</v>
      </c>
      <c r="AN65" s="40">
        <v>18</v>
      </c>
      <c r="AO65" s="40">
        <v>18</v>
      </c>
      <c r="AP65" s="40">
        <v>18</v>
      </c>
      <c r="AQ65" s="40">
        <v>18</v>
      </c>
      <c r="AR65" s="40">
        <v>18</v>
      </c>
      <c r="AS65" s="40">
        <v>18</v>
      </c>
      <c r="AT65" s="84">
        <v>18</v>
      </c>
      <c r="AU65" s="161">
        <f t="shared" si="10"/>
        <v>414</v>
      </c>
      <c r="AV65" s="92"/>
      <c r="AW65" s="91"/>
      <c r="AX65" s="91"/>
      <c r="AY65" s="91"/>
      <c r="AZ65" s="91"/>
      <c r="BA65" s="91"/>
      <c r="BB65" s="91"/>
      <c r="BC65" s="91"/>
      <c r="BD65" s="91"/>
      <c r="BE65" s="19"/>
      <c r="BF65" s="219">
        <f t="shared" si="5"/>
        <v>702</v>
      </c>
    </row>
    <row r="66" spans="2:58" ht="19.5" thickBot="1">
      <c r="B66" s="360" t="s">
        <v>22</v>
      </c>
      <c r="C66" s="361"/>
      <c r="D66" s="362"/>
      <c r="E66" s="41">
        <v>54</v>
      </c>
      <c r="F66" s="41">
        <v>54</v>
      </c>
      <c r="G66" s="41">
        <v>54</v>
      </c>
      <c r="H66" s="41">
        <v>54</v>
      </c>
      <c r="I66" s="41">
        <v>54</v>
      </c>
      <c r="J66" s="41">
        <v>54</v>
      </c>
      <c r="K66" s="41">
        <v>54</v>
      </c>
      <c r="L66" s="41">
        <v>54</v>
      </c>
      <c r="M66" s="41">
        <v>54</v>
      </c>
      <c r="N66" s="41">
        <v>54</v>
      </c>
      <c r="O66" s="41">
        <v>54</v>
      </c>
      <c r="P66" s="41">
        <v>54</v>
      </c>
      <c r="Q66" s="41">
        <v>54</v>
      </c>
      <c r="R66" s="41">
        <v>54</v>
      </c>
      <c r="S66" s="41">
        <v>54</v>
      </c>
      <c r="T66" s="41">
        <v>54</v>
      </c>
      <c r="U66" s="158">
        <f t="shared" si="1"/>
        <v>864</v>
      </c>
      <c r="V66" s="57"/>
      <c r="W66" s="11"/>
      <c r="X66" s="39">
        <v>54</v>
      </c>
      <c r="Y66" s="85">
        <v>54</v>
      </c>
      <c r="Z66" s="85">
        <v>54</v>
      </c>
      <c r="AA66" s="85">
        <v>54</v>
      </c>
      <c r="AB66" s="85">
        <v>54</v>
      </c>
      <c r="AC66" s="85">
        <v>54</v>
      </c>
      <c r="AD66" s="85">
        <v>54</v>
      </c>
      <c r="AE66" s="85">
        <v>54</v>
      </c>
      <c r="AF66" s="85">
        <v>54</v>
      </c>
      <c r="AG66" s="85">
        <v>54</v>
      </c>
      <c r="AH66" s="85">
        <v>54</v>
      </c>
      <c r="AI66" s="85">
        <v>54</v>
      </c>
      <c r="AJ66" s="85">
        <v>54</v>
      </c>
      <c r="AK66" s="85">
        <v>54</v>
      </c>
      <c r="AL66" s="85">
        <v>54</v>
      </c>
      <c r="AM66" s="85">
        <v>54</v>
      </c>
      <c r="AN66" s="85">
        <v>54</v>
      </c>
      <c r="AO66" s="85">
        <v>54</v>
      </c>
      <c r="AP66" s="85">
        <v>54</v>
      </c>
      <c r="AQ66" s="85">
        <v>54</v>
      </c>
      <c r="AR66" s="85">
        <v>54</v>
      </c>
      <c r="AS66" s="85">
        <v>54</v>
      </c>
      <c r="AT66" s="85">
        <v>54</v>
      </c>
      <c r="AU66" s="161">
        <f t="shared" si="10"/>
        <v>1242</v>
      </c>
      <c r="AV66" s="91"/>
      <c r="AW66" s="91"/>
      <c r="AX66" s="91"/>
      <c r="AY66" s="91"/>
      <c r="AZ66" s="91"/>
      <c r="BA66" s="91"/>
      <c r="BB66" s="91"/>
      <c r="BC66" s="91"/>
      <c r="BD66" s="91"/>
      <c r="BE66" s="19"/>
      <c r="BF66" s="219">
        <f t="shared" si="5"/>
        <v>2106</v>
      </c>
    </row>
    <row r="67" ht="15">
      <c r="AT67" s="83"/>
    </row>
  </sheetData>
  <sheetProtection/>
  <mergeCells count="77">
    <mergeCell ref="AO2:AV2"/>
    <mergeCell ref="B15:B16"/>
    <mergeCell ref="C15:C16"/>
    <mergeCell ref="B31:B32"/>
    <mergeCell ref="C31:C32"/>
    <mergeCell ref="B43:B44"/>
    <mergeCell ref="C41:C42"/>
    <mergeCell ref="E13:BE13"/>
    <mergeCell ref="C21:C22"/>
    <mergeCell ref="AE10:AH10"/>
    <mergeCell ref="C56:C57"/>
    <mergeCell ref="B61:B62"/>
    <mergeCell ref="C61:C62"/>
    <mergeCell ref="B59:B60"/>
    <mergeCell ref="C59:C60"/>
    <mergeCell ref="X10:Y10"/>
    <mergeCell ref="C29:C30"/>
    <mergeCell ref="C33:C34"/>
    <mergeCell ref="C39:C40"/>
    <mergeCell ref="B41:B42"/>
    <mergeCell ref="A10:A14"/>
    <mergeCell ref="N10:P10"/>
    <mergeCell ref="AO1:AY1"/>
    <mergeCell ref="AO4:BE4"/>
    <mergeCell ref="I5:AI5"/>
    <mergeCell ref="A6:BF6"/>
    <mergeCell ref="B7:BC7"/>
    <mergeCell ref="AN8:AZ8"/>
    <mergeCell ref="W9:AC9"/>
    <mergeCell ref="AA10:AC10"/>
    <mergeCell ref="AJ10:AL10"/>
    <mergeCell ref="AN10:AP10"/>
    <mergeCell ref="C10:C14"/>
    <mergeCell ref="D10:D14"/>
    <mergeCell ref="F10:H10"/>
    <mergeCell ref="J10:L10"/>
    <mergeCell ref="E11:BE11"/>
    <mergeCell ref="B27:B28"/>
    <mergeCell ref="R10:U10"/>
    <mergeCell ref="BA10:BD10"/>
    <mergeCell ref="C37:C38"/>
    <mergeCell ref="B39:B40"/>
    <mergeCell ref="B17:B18"/>
    <mergeCell ref="C17:C18"/>
    <mergeCell ref="AR10:AU10"/>
    <mergeCell ref="AW10:AY10"/>
    <mergeCell ref="B21:B22"/>
    <mergeCell ref="B56:B57"/>
    <mergeCell ref="B10:B14"/>
    <mergeCell ref="B23:B24"/>
    <mergeCell ref="C23:C24"/>
    <mergeCell ref="B25:B26"/>
    <mergeCell ref="C25:C26"/>
    <mergeCell ref="C43:C44"/>
    <mergeCell ref="B35:B36"/>
    <mergeCell ref="C35:C36"/>
    <mergeCell ref="B37:B38"/>
    <mergeCell ref="B33:B34"/>
    <mergeCell ref="B65:D65"/>
    <mergeCell ref="B66:D66"/>
    <mergeCell ref="B45:B46"/>
    <mergeCell ref="C45:C46"/>
    <mergeCell ref="B47:B48"/>
    <mergeCell ref="C47:C48"/>
    <mergeCell ref="B49:B50"/>
    <mergeCell ref="C49:C50"/>
    <mergeCell ref="B64:D64"/>
    <mergeCell ref="W8:AB8"/>
    <mergeCell ref="A17:A64"/>
    <mergeCell ref="B19:B20"/>
    <mergeCell ref="C19:C20"/>
    <mergeCell ref="B51:B52"/>
    <mergeCell ref="C51:C52"/>
    <mergeCell ref="C27:C28"/>
    <mergeCell ref="B54:B55"/>
    <mergeCell ref="C54:C55"/>
    <mergeCell ref="B29:B30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="89" zoomScaleNormal="89" zoomScalePageLayoutView="0" workbookViewId="0" topLeftCell="AF16">
      <selection activeCell="AO4" sqref="AO4:BE4"/>
    </sheetView>
  </sheetViews>
  <sheetFormatPr defaultColWidth="9.140625" defaultRowHeight="15"/>
  <cols>
    <col min="3" max="3" width="9.57421875" style="0" customWidth="1"/>
    <col min="4" max="4" width="7.28125" style="0" customWidth="1"/>
    <col min="5" max="5" width="6.00390625" style="0" customWidth="1"/>
    <col min="6" max="6" width="5.421875" style="0" customWidth="1"/>
    <col min="7" max="7" width="5.00390625" style="0" customWidth="1"/>
    <col min="8" max="8" width="5.421875" style="0" customWidth="1"/>
    <col min="9" max="9" width="5.57421875" style="0" customWidth="1"/>
    <col min="10" max="10" width="5.7109375" style="0" customWidth="1"/>
    <col min="11" max="11" width="6.00390625" style="0" customWidth="1"/>
    <col min="12" max="12" width="6.140625" style="0" customWidth="1"/>
    <col min="13" max="13" width="6.28125" style="0" customWidth="1"/>
    <col min="14" max="14" width="6.421875" style="0" customWidth="1"/>
    <col min="15" max="15" width="7.00390625" style="0" customWidth="1"/>
    <col min="16" max="18" width="6.57421875" style="0" customWidth="1"/>
    <col min="19" max="19" width="6.140625" style="0" customWidth="1"/>
    <col min="20" max="20" width="5.57421875" style="0" customWidth="1"/>
    <col min="21" max="21" width="7.421875" style="0" customWidth="1"/>
    <col min="22" max="22" width="4.57421875" style="0" customWidth="1"/>
    <col min="23" max="23" width="5.00390625" style="0" customWidth="1"/>
    <col min="24" max="25" width="4.8515625" style="0" customWidth="1"/>
    <col min="26" max="26" width="4.421875" style="0" customWidth="1"/>
    <col min="27" max="28" width="5.140625" style="0" customWidth="1"/>
    <col min="29" max="29" width="5.421875" style="0" customWidth="1"/>
    <col min="30" max="30" width="5.140625" style="0" customWidth="1"/>
    <col min="31" max="31" width="5.421875" style="0" customWidth="1"/>
    <col min="32" max="32" width="5.28125" style="0" customWidth="1"/>
    <col min="33" max="33" width="5.00390625" style="0" customWidth="1"/>
    <col min="34" max="34" width="5.28125" style="0" customWidth="1"/>
    <col min="35" max="35" width="5.421875" style="0" customWidth="1"/>
    <col min="36" max="37" width="5.28125" style="0" customWidth="1"/>
    <col min="38" max="38" width="5.140625" style="0" customWidth="1"/>
    <col min="39" max="39" width="5.57421875" style="0" customWidth="1"/>
    <col min="40" max="40" width="4.8515625" style="0" customWidth="1"/>
    <col min="41" max="41" width="5.140625" style="0" customWidth="1"/>
    <col min="42" max="42" width="4.8515625" style="0" customWidth="1"/>
    <col min="43" max="43" width="5.7109375" style="0" customWidth="1"/>
    <col min="44" max="44" width="5.28125" style="0" customWidth="1"/>
    <col min="45" max="45" width="5.00390625" style="0" customWidth="1"/>
    <col min="46" max="46" width="4.8515625" style="0" customWidth="1"/>
    <col min="47" max="47" width="5.7109375" style="0" customWidth="1"/>
  </cols>
  <sheetData>
    <row r="1" spans="1:51" ht="15">
      <c r="A1" s="5"/>
      <c r="B1" s="5"/>
      <c r="C1" s="5"/>
      <c r="D1" s="5"/>
      <c r="AO1" s="338" t="s">
        <v>48</v>
      </c>
      <c r="AP1" s="338"/>
      <c r="AQ1" s="338"/>
      <c r="AR1" s="338"/>
      <c r="AS1" s="338"/>
      <c r="AT1" s="338"/>
      <c r="AU1" s="338"/>
      <c r="AV1" s="338"/>
      <c r="AW1" s="338"/>
      <c r="AX1" s="338"/>
      <c r="AY1" s="338"/>
    </row>
    <row r="2" spans="1:58" ht="15">
      <c r="A2" s="5"/>
      <c r="B2" s="5"/>
      <c r="C2" s="5"/>
      <c r="D2" s="5"/>
      <c r="AO2" s="343" t="s">
        <v>191</v>
      </c>
      <c r="AP2" s="344"/>
      <c r="AQ2" s="344"/>
      <c r="AR2" s="344"/>
      <c r="AS2" s="344"/>
      <c r="AT2" s="344"/>
      <c r="AU2" s="344"/>
      <c r="AV2" s="344"/>
      <c r="AW2" s="34"/>
      <c r="AX2" s="34"/>
      <c r="AY2" s="34"/>
      <c r="AZ2" s="34"/>
      <c r="BA2" s="34"/>
      <c r="BB2" s="34"/>
      <c r="BC2" s="34"/>
      <c r="BD2" s="34"/>
      <c r="BE2" s="34"/>
      <c r="BF2" s="34"/>
    </row>
    <row r="3" spans="1:58" ht="15">
      <c r="A3" s="5"/>
      <c r="B3" s="5"/>
      <c r="C3" s="5"/>
      <c r="D3" s="5"/>
      <c r="AO3" s="34" t="s">
        <v>55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57" ht="15">
      <c r="A4" s="5"/>
      <c r="B4" s="5"/>
      <c r="C4" s="5"/>
      <c r="D4" s="5"/>
      <c r="AO4" s="341">
        <v>43707</v>
      </c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</row>
    <row r="5" spans="1:58" ht="15">
      <c r="A5" s="237"/>
      <c r="B5" s="237"/>
      <c r="C5" s="237"/>
      <c r="D5" s="237"/>
      <c r="E5" s="238"/>
      <c r="F5" s="238"/>
      <c r="G5" s="238"/>
      <c r="H5" s="238"/>
      <c r="I5" s="414" t="s">
        <v>49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236"/>
      <c r="AK5" s="236"/>
      <c r="AL5" s="236"/>
      <c r="AM5" s="236"/>
      <c r="AN5" s="238"/>
      <c r="AO5" s="239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8"/>
    </row>
    <row r="6" spans="1:58" ht="15">
      <c r="A6" s="381" t="s">
        <v>192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</row>
    <row r="7" spans="1:58" ht="15">
      <c r="A7" s="237"/>
      <c r="B7" s="381" t="s">
        <v>146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238"/>
      <c r="BE7" s="238"/>
      <c r="BF7" s="238"/>
    </row>
    <row r="8" spans="1:58" ht="15.75" thickBot="1">
      <c r="A8" s="237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381" t="s">
        <v>197</v>
      </c>
      <c r="U8" s="381"/>
      <c r="V8" s="381"/>
      <c r="W8" s="381"/>
      <c r="X8" s="381"/>
      <c r="Y8" s="381"/>
      <c r="Z8" s="381"/>
      <c r="AA8" s="238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381" t="s">
        <v>50</v>
      </c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235"/>
      <c r="BB8" s="235"/>
      <c r="BC8" s="235"/>
      <c r="BD8" s="238"/>
      <c r="BE8" s="238"/>
      <c r="BF8" s="238"/>
    </row>
    <row r="9" spans="1:55" ht="19.5" thickBot="1">
      <c r="A9" s="5"/>
      <c r="B9" s="35" t="s">
        <v>54</v>
      </c>
      <c r="C9" s="35"/>
      <c r="D9" s="35"/>
      <c r="E9" s="35"/>
      <c r="F9" s="35"/>
      <c r="G9" s="35"/>
      <c r="H9" s="35"/>
      <c r="I9" s="35"/>
      <c r="J9" s="38"/>
      <c r="K9" s="38"/>
      <c r="L9" s="38"/>
      <c r="M9" s="38"/>
      <c r="N9" s="35"/>
      <c r="O9" s="35"/>
      <c r="P9" s="35"/>
      <c r="Q9" s="35"/>
      <c r="R9" s="35"/>
      <c r="S9" s="35"/>
      <c r="T9" s="36"/>
      <c r="U9" s="36"/>
      <c r="V9" s="36"/>
      <c r="W9" s="310" t="s">
        <v>66</v>
      </c>
      <c r="X9" s="311"/>
      <c r="Y9" s="311"/>
      <c r="Z9" s="311"/>
      <c r="AA9" s="311"/>
      <c r="AB9" s="311"/>
      <c r="AC9" s="31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/>
      <c r="AO9" s="37"/>
      <c r="AP9" s="37"/>
      <c r="AQ9" s="36"/>
      <c r="AR9" s="37"/>
      <c r="AS9" s="37"/>
      <c r="AT9" s="37"/>
      <c r="AU9" s="37"/>
      <c r="AV9" s="36"/>
      <c r="AW9" s="36"/>
      <c r="AX9" s="36"/>
      <c r="AY9" s="36"/>
      <c r="AZ9" s="36"/>
      <c r="BA9" s="36"/>
      <c r="BB9" s="36"/>
      <c r="BC9" s="36"/>
    </row>
    <row r="10" spans="1:58" ht="88.5" thickBot="1">
      <c r="A10" s="317" t="s">
        <v>0</v>
      </c>
      <c r="B10" s="317" t="s">
        <v>1</v>
      </c>
      <c r="C10" s="317" t="s">
        <v>2</v>
      </c>
      <c r="D10" s="317" t="s">
        <v>3</v>
      </c>
      <c r="E10" s="45" t="s">
        <v>147</v>
      </c>
      <c r="F10" s="293" t="s">
        <v>4</v>
      </c>
      <c r="G10" s="294"/>
      <c r="H10" s="295"/>
      <c r="I10" s="46" t="s">
        <v>148</v>
      </c>
      <c r="J10" s="293" t="s">
        <v>5</v>
      </c>
      <c r="K10" s="294"/>
      <c r="L10" s="294"/>
      <c r="M10" s="295"/>
      <c r="N10" s="46" t="s">
        <v>149</v>
      </c>
      <c r="O10" s="293" t="s">
        <v>6</v>
      </c>
      <c r="P10" s="294"/>
      <c r="Q10" s="295"/>
      <c r="R10" s="47" t="s">
        <v>150</v>
      </c>
      <c r="S10" s="293" t="s">
        <v>7</v>
      </c>
      <c r="T10" s="390"/>
      <c r="U10" s="391"/>
      <c r="V10" s="48" t="s">
        <v>151</v>
      </c>
      <c r="W10" s="48" t="s">
        <v>153</v>
      </c>
      <c r="X10" s="48" t="s">
        <v>152</v>
      </c>
      <c r="Y10" s="50" t="s">
        <v>8</v>
      </c>
      <c r="Z10" s="47" t="s">
        <v>154</v>
      </c>
      <c r="AA10" s="293" t="s">
        <v>9</v>
      </c>
      <c r="AB10" s="294"/>
      <c r="AC10" s="295"/>
      <c r="AD10" s="48" t="s">
        <v>155</v>
      </c>
      <c r="AE10" s="293" t="s">
        <v>10</v>
      </c>
      <c r="AF10" s="294"/>
      <c r="AG10" s="294"/>
      <c r="AH10" s="309"/>
      <c r="AI10" s="49" t="s">
        <v>156</v>
      </c>
      <c r="AJ10" s="293" t="s">
        <v>11</v>
      </c>
      <c r="AK10" s="294"/>
      <c r="AL10" s="295"/>
      <c r="AM10" s="49" t="s">
        <v>157</v>
      </c>
      <c r="AN10" s="293" t="s">
        <v>12</v>
      </c>
      <c r="AO10" s="294"/>
      <c r="AP10" s="295"/>
      <c r="AQ10" s="45" t="s">
        <v>158</v>
      </c>
      <c r="AR10" s="293" t="s">
        <v>13</v>
      </c>
      <c r="AS10" s="294"/>
      <c r="AT10" s="294"/>
      <c r="AU10" s="309"/>
      <c r="AV10" s="55" t="s">
        <v>159</v>
      </c>
      <c r="AW10" s="293" t="s">
        <v>14</v>
      </c>
      <c r="AX10" s="294"/>
      <c r="AY10" s="295"/>
      <c r="AZ10" s="51" t="s">
        <v>160</v>
      </c>
      <c r="BA10" s="293" t="s">
        <v>15</v>
      </c>
      <c r="BB10" s="294"/>
      <c r="BC10" s="294"/>
      <c r="BD10" s="345"/>
      <c r="BE10" s="1"/>
      <c r="BF10" s="52" t="s">
        <v>51</v>
      </c>
    </row>
    <row r="11" spans="1:58" ht="16.5" thickBot="1">
      <c r="A11" s="317"/>
      <c r="B11" s="317"/>
      <c r="C11" s="317"/>
      <c r="D11" s="317"/>
      <c r="E11" s="411" t="s">
        <v>16</v>
      </c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3"/>
      <c r="BF11" s="22"/>
    </row>
    <row r="12" spans="1:58" ht="15.75" thickBot="1">
      <c r="A12" s="317"/>
      <c r="B12" s="317"/>
      <c r="C12" s="317"/>
      <c r="D12" s="317"/>
      <c r="E12" s="17">
        <v>35</v>
      </c>
      <c r="F12" s="6">
        <v>36</v>
      </c>
      <c r="G12" s="6">
        <v>37</v>
      </c>
      <c r="H12" s="6">
        <v>38</v>
      </c>
      <c r="I12" s="6">
        <v>39</v>
      </c>
      <c r="J12" s="6">
        <v>40</v>
      </c>
      <c r="K12" s="6">
        <v>41</v>
      </c>
      <c r="L12" s="7">
        <v>42</v>
      </c>
      <c r="M12" s="7">
        <v>43</v>
      </c>
      <c r="N12" s="7">
        <v>44</v>
      </c>
      <c r="O12" s="7">
        <v>45</v>
      </c>
      <c r="P12" s="7">
        <v>46</v>
      </c>
      <c r="Q12" s="7">
        <v>47</v>
      </c>
      <c r="R12" s="7">
        <v>48</v>
      </c>
      <c r="S12" s="7">
        <v>49</v>
      </c>
      <c r="T12" s="7">
        <v>50</v>
      </c>
      <c r="U12" s="7">
        <v>51</v>
      </c>
      <c r="V12" s="7">
        <v>52</v>
      </c>
      <c r="W12" s="7">
        <v>1</v>
      </c>
      <c r="X12" s="7">
        <v>2</v>
      </c>
      <c r="Y12" s="7">
        <v>3</v>
      </c>
      <c r="Z12" s="7">
        <v>4</v>
      </c>
      <c r="AA12" s="7">
        <v>5</v>
      </c>
      <c r="AB12" s="7">
        <v>6</v>
      </c>
      <c r="AC12" s="7">
        <v>7</v>
      </c>
      <c r="AD12" s="7">
        <v>8</v>
      </c>
      <c r="AE12" s="7">
        <v>9</v>
      </c>
      <c r="AF12" s="7">
        <v>10</v>
      </c>
      <c r="AG12" s="7">
        <v>11</v>
      </c>
      <c r="AH12" s="6">
        <v>12</v>
      </c>
      <c r="AI12" s="6">
        <v>13</v>
      </c>
      <c r="AJ12" s="6">
        <v>14</v>
      </c>
      <c r="AK12" s="6">
        <v>15</v>
      </c>
      <c r="AL12" s="7">
        <v>16</v>
      </c>
      <c r="AM12" s="6">
        <v>17</v>
      </c>
      <c r="AN12" s="6">
        <v>18</v>
      </c>
      <c r="AO12" s="6">
        <v>19</v>
      </c>
      <c r="AP12" s="6">
        <v>20</v>
      </c>
      <c r="AQ12" s="6">
        <v>21</v>
      </c>
      <c r="AR12" s="6">
        <v>22</v>
      </c>
      <c r="AS12" s="6">
        <v>23</v>
      </c>
      <c r="AT12" s="6">
        <v>24</v>
      </c>
      <c r="AU12" s="6">
        <v>25</v>
      </c>
      <c r="AV12" s="53">
        <v>26</v>
      </c>
      <c r="AW12" s="6">
        <v>27</v>
      </c>
      <c r="AX12" s="6">
        <v>28</v>
      </c>
      <c r="AY12" s="6">
        <v>29</v>
      </c>
      <c r="AZ12" s="6">
        <v>30</v>
      </c>
      <c r="BA12" s="6">
        <v>31</v>
      </c>
      <c r="BB12" s="6">
        <v>32</v>
      </c>
      <c r="BC12" s="6">
        <v>33</v>
      </c>
      <c r="BD12" s="6">
        <v>34</v>
      </c>
      <c r="BE12" s="20">
        <v>35</v>
      </c>
      <c r="BF12" s="23"/>
    </row>
    <row r="13" spans="1:58" ht="16.5" thickBot="1">
      <c r="A13" s="317"/>
      <c r="B13" s="317"/>
      <c r="C13" s="317"/>
      <c r="D13" s="317"/>
      <c r="E13" s="406" t="s">
        <v>17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407"/>
      <c r="BF13" s="23"/>
    </row>
    <row r="14" spans="1:58" ht="15.75" thickBot="1">
      <c r="A14" s="317"/>
      <c r="B14" s="317"/>
      <c r="C14" s="317"/>
      <c r="D14" s="317"/>
      <c r="E14" s="8">
        <v>1</v>
      </c>
      <c r="F14" s="8">
        <v>2</v>
      </c>
      <c r="G14" s="8">
        <v>3</v>
      </c>
      <c r="H14" s="8">
        <v>4</v>
      </c>
      <c r="I14" s="8">
        <v>5</v>
      </c>
      <c r="J14" s="8">
        <v>6</v>
      </c>
      <c r="K14" s="8">
        <v>7</v>
      </c>
      <c r="L14" s="9">
        <v>8</v>
      </c>
      <c r="M14" s="9">
        <v>9</v>
      </c>
      <c r="N14" s="9">
        <v>10</v>
      </c>
      <c r="O14" s="9">
        <v>11</v>
      </c>
      <c r="P14" s="9">
        <v>12</v>
      </c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9">
        <v>1</v>
      </c>
      <c r="Y14" s="9">
        <v>2</v>
      </c>
      <c r="Z14" s="9">
        <v>3</v>
      </c>
      <c r="AA14" s="9">
        <v>4</v>
      </c>
      <c r="AB14" s="9">
        <v>5</v>
      </c>
      <c r="AC14" s="9">
        <v>6</v>
      </c>
      <c r="AD14" s="9">
        <v>7</v>
      </c>
      <c r="AE14" s="9">
        <v>8</v>
      </c>
      <c r="AF14" s="9">
        <v>9</v>
      </c>
      <c r="AG14" s="9">
        <v>10</v>
      </c>
      <c r="AH14" s="9">
        <v>11</v>
      </c>
      <c r="AI14" s="9">
        <v>12</v>
      </c>
      <c r="AJ14" s="9">
        <v>13</v>
      </c>
      <c r="AK14" s="9">
        <v>14</v>
      </c>
      <c r="AL14" s="9">
        <v>15</v>
      </c>
      <c r="AM14" s="9">
        <v>16</v>
      </c>
      <c r="AN14" s="9">
        <v>17</v>
      </c>
      <c r="AO14" s="9">
        <v>18</v>
      </c>
      <c r="AP14" s="9">
        <v>19</v>
      </c>
      <c r="AQ14" s="9">
        <v>20</v>
      </c>
      <c r="AR14" s="9">
        <v>21</v>
      </c>
      <c r="AS14" s="9">
        <v>22</v>
      </c>
      <c r="AT14" s="9">
        <v>23</v>
      </c>
      <c r="AU14" s="8">
        <v>24</v>
      </c>
      <c r="AV14" s="54">
        <v>25</v>
      </c>
      <c r="AW14" s="8">
        <v>26</v>
      </c>
      <c r="AX14" s="8">
        <v>27</v>
      </c>
      <c r="AY14" s="8">
        <v>28</v>
      </c>
      <c r="AZ14" s="8">
        <v>29</v>
      </c>
      <c r="BA14" s="8">
        <v>30</v>
      </c>
      <c r="BB14" s="8">
        <v>31</v>
      </c>
      <c r="BC14" s="8">
        <v>32</v>
      </c>
      <c r="BD14" s="8">
        <v>33</v>
      </c>
      <c r="BE14" s="21">
        <v>34</v>
      </c>
      <c r="BF14" s="24"/>
    </row>
    <row r="15" spans="1:58" ht="15.75" thickBot="1">
      <c r="A15" s="205"/>
      <c r="B15" s="397" t="s">
        <v>95</v>
      </c>
      <c r="C15" s="387" t="s">
        <v>96</v>
      </c>
      <c r="D15" s="222" t="s">
        <v>18</v>
      </c>
      <c r="E15" s="137">
        <f>E17+E27+E43</f>
        <v>38</v>
      </c>
      <c r="F15" s="137">
        <f aca="true" t="shared" si="0" ref="F15:T15">F17+F27+F43</f>
        <v>34</v>
      </c>
      <c r="G15" s="137">
        <f t="shared" si="0"/>
        <v>38</v>
      </c>
      <c r="H15" s="137">
        <f t="shared" si="0"/>
        <v>34</v>
      </c>
      <c r="I15" s="137">
        <f t="shared" si="0"/>
        <v>38</v>
      </c>
      <c r="J15" s="137">
        <f t="shared" si="0"/>
        <v>34</v>
      </c>
      <c r="K15" s="137">
        <f t="shared" si="0"/>
        <v>38</v>
      </c>
      <c r="L15" s="137">
        <f t="shared" si="0"/>
        <v>34</v>
      </c>
      <c r="M15" s="137">
        <f t="shared" si="0"/>
        <v>38</v>
      </c>
      <c r="N15" s="137">
        <f t="shared" si="0"/>
        <v>34</v>
      </c>
      <c r="O15" s="137">
        <f t="shared" si="0"/>
        <v>38</v>
      </c>
      <c r="P15" s="137">
        <f t="shared" si="0"/>
        <v>34</v>
      </c>
      <c r="Q15" s="137">
        <f t="shared" si="0"/>
        <v>38</v>
      </c>
      <c r="R15" s="137">
        <f t="shared" si="0"/>
        <v>34</v>
      </c>
      <c r="S15" s="137">
        <f t="shared" si="0"/>
        <v>38</v>
      </c>
      <c r="T15" s="137">
        <f t="shared" si="0"/>
        <v>34</v>
      </c>
      <c r="U15" s="58">
        <f>SUM(E15:T15)</f>
        <v>576</v>
      </c>
      <c r="V15" s="183"/>
      <c r="W15" s="183"/>
      <c r="X15" s="223">
        <f>X17+X27+X43</f>
        <v>35</v>
      </c>
      <c r="Y15" s="223">
        <f aca="true" t="shared" si="1" ref="Y15:AU15">Y17+Y27+Y43</f>
        <v>36</v>
      </c>
      <c r="Z15" s="223">
        <f t="shared" si="1"/>
        <v>36</v>
      </c>
      <c r="AA15" s="223">
        <f t="shared" si="1"/>
        <v>36</v>
      </c>
      <c r="AB15" s="223">
        <f t="shared" si="1"/>
        <v>36</v>
      </c>
      <c r="AC15" s="223">
        <f t="shared" si="1"/>
        <v>36</v>
      </c>
      <c r="AD15" s="223">
        <f t="shared" si="1"/>
        <v>0</v>
      </c>
      <c r="AE15" s="223">
        <f t="shared" si="1"/>
        <v>0</v>
      </c>
      <c r="AF15" s="223">
        <f t="shared" si="1"/>
        <v>0</v>
      </c>
      <c r="AG15" s="223">
        <f t="shared" si="1"/>
        <v>36</v>
      </c>
      <c r="AH15" s="223">
        <f t="shared" si="1"/>
        <v>36</v>
      </c>
      <c r="AI15" s="223">
        <f t="shared" si="1"/>
        <v>36</v>
      </c>
      <c r="AJ15" s="223">
        <f t="shared" si="1"/>
        <v>36</v>
      </c>
      <c r="AK15" s="223">
        <f t="shared" si="1"/>
        <v>37</v>
      </c>
      <c r="AL15" s="223">
        <f t="shared" si="1"/>
        <v>36</v>
      </c>
      <c r="AM15" s="223">
        <f t="shared" si="1"/>
        <v>0</v>
      </c>
      <c r="AN15" s="223">
        <f t="shared" si="1"/>
        <v>0</v>
      </c>
      <c r="AO15" s="223">
        <f t="shared" si="1"/>
        <v>0</v>
      </c>
      <c r="AP15" s="223">
        <f t="shared" si="1"/>
        <v>0</v>
      </c>
      <c r="AQ15" s="223">
        <f t="shared" si="1"/>
        <v>0</v>
      </c>
      <c r="AR15" s="223">
        <f t="shared" si="1"/>
        <v>0</v>
      </c>
      <c r="AS15" s="223">
        <f t="shared" si="1"/>
        <v>0</v>
      </c>
      <c r="AT15" s="223">
        <f t="shared" si="1"/>
        <v>0</v>
      </c>
      <c r="AU15" s="223">
        <f t="shared" si="1"/>
        <v>36</v>
      </c>
      <c r="AV15" s="58">
        <f aca="true" t="shared" si="2" ref="AV15:AV24">SUM(X15:AU15)</f>
        <v>468</v>
      </c>
      <c r="AW15" s="220"/>
      <c r="AX15" s="220"/>
      <c r="AY15" s="220"/>
      <c r="AZ15" s="220"/>
      <c r="BA15" s="220"/>
      <c r="BB15" s="220"/>
      <c r="BC15" s="220"/>
      <c r="BD15" s="220"/>
      <c r="BE15" s="207"/>
      <c r="BF15" s="24"/>
    </row>
    <row r="16" spans="1:58" ht="21.75" thickBot="1">
      <c r="A16" s="204"/>
      <c r="B16" s="398"/>
      <c r="C16" s="388"/>
      <c r="D16" s="222" t="s">
        <v>19</v>
      </c>
      <c r="E16" s="137">
        <f>E18+E28+E44</f>
        <v>20</v>
      </c>
      <c r="F16" s="137">
        <f aca="true" t="shared" si="3" ref="F16:T16">F18+F28+F44</f>
        <v>19</v>
      </c>
      <c r="G16" s="137">
        <f t="shared" si="3"/>
        <v>19</v>
      </c>
      <c r="H16" s="137">
        <f t="shared" si="3"/>
        <v>19</v>
      </c>
      <c r="I16" s="137">
        <f t="shared" si="3"/>
        <v>20</v>
      </c>
      <c r="J16" s="137">
        <f t="shared" si="3"/>
        <v>20</v>
      </c>
      <c r="K16" s="137">
        <f t="shared" si="3"/>
        <v>20</v>
      </c>
      <c r="L16" s="137">
        <f t="shared" si="3"/>
        <v>19</v>
      </c>
      <c r="M16" s="137">
        <f t="shared" si="3"/>
        <v>19</v>
      </c>
      <c r="N16" s="137">
        <f t="shared" si="3"/>
        <v>19</v>
      </c>
      <c r="O16" s="137">
        <f t="shared" si="3"/>
        <v>20</v>
      </c>
      <c r="P16" s="137">
        <f t="shared" si="3"/>
        <v>19</v>
      </c>
      <c r="Q16" s="137">
        <f t="shared" si="3"/>
        <v>20</v>
      </c>
      <c r="R16" s="137">
        <f t="shared" si="3"/>
        <v>18</v>
      </c>
      <c r="S16" s="137">
        <f t="shared" si="3"/>
        <v>20</v>
      </c>
      <c r="T16" s="137">
        <f t="shared" si="3"/>
        <v>19</v>
      </c>
      <c r="U16" s="58">
        <f>SUM(E16:T16)</f>
        <v>310</v>
      </c>
      <c r="V16" s="183"/>
      <c r="W16" s="183"/>
      <c r="X16" s="223">
        <f>X18+X28+X44</f>
        <v>18</v>
      </c>
      <c r="Y16" s="223">
        <f aca="true" t="shared" si="4" ref="Y16:AU16">Y18+Y28+Y44</f>
        <v>19</v>
      </c>
      <c r="Z16" s="223">
        <f t="shared" si="4"/>
        <v>18</v>
      </c>
      <c r="AA16" s="223">
        <f t="shared" si="4"/>
        <v>18</v>
      </c>
      <c r="AB16" s="223">
        <f t="shared" si="4"/>
        <v>18</v>
      </c>
      <c r="AC16" s="223">
        <f t="shared" si="4"/>
        <v>18</v>
      </c>
      <c r="AD16" s="223">
        <f t="shared" si="4"/>
        <v>0</v>
      </c>
      <c r="AE16" s="223">
        <f t="shared" si="4"/>
        <v>0</v>
      </c>
      <c r="AF16" s="223">
        <f t="shared" si="4"/>
        <v>0</v>
      </c>
      <c r="AG16" s="223">
        <f t="shared" si="4"/>
        <v>18</v>
      </c>
      <c r="AH16" s="223">
        <f t="shared" si="4"/>
        <v>18</v>
      </c>
      <c r="AI16" s="223">
        <f t="shared" si="4"/>
        <v>18</v>
      </c>
      <c r="AJ16" s="223">
        <f t="shared" si="4"/>
        <v>18</v>
      </c>
      <c r="AK16" s="223">
        <f t="shared" si="4"/>
        <v>18</v>
      </c>
      <c r="AL16" s="223">
        <f t="shared" si="4"/>
        <v>18</v>
      </c>
      <c r="AM16" s="223">
        <f t="shared" si="4"/>
        <v>0</v>
      </c>
      <c r="AN16" s="223">
        <f t="shared" si="4"/>
        <v>0</v>
      </c>
      <c r="AO16" s="223">
        <f t="shared" si="4"/>
        <v>0</v>
      </c>
      <c r="AP16" s="223">
        <f t="shared" si="4"/>
        <v>0</v>
      </c>
      <c r="AQ16" s="223">
        <f t="shared" si="4"/>
        <v>0</v>
      </c>
      <c r="AR16" s="223">
        <f t="shared" si="4"/>
        <v>0</v>
      </c>
      <c r="AS16" s="223">
        <f t="shared" si="4"/>
        <v>0</v>
      </c>
      <c r="AT16" s="223">
        <f t="shared" si="4"/>
        <v>0</v>
      </c>
      <c r="AU16" s="223">
        <f t="shared" si="4"/>
        <v>17</v>
      </c>
      <c r="AV16" s="58">
        <f t="shared" si="2"/>
        <v>234</v>
      </c>
      <c r="AW16" s="220"/>
      <c r="AX16" s="220"/>
      <c r="AY16" s="220"/>
      <c r="AZ16" s="220"/>
      <c r="BA16" s="220"/>
      <c r="BB16" s="220"/>
      <c r="BC16" s="220"/>
      <c r="BD16" s="220"/>
      <c r="BE16" s="207"/>
      <c r="BF16" s="24"/>
    </row>
    <row r="17" spans="1:58" ht="15.75" thickBot="1">
      <c r="A17" s="408" t="s">
        <v>67</v>
      </c>
      <c r="B17" s="386" t="s">
        <v>33</v>
      </c>
      <c r="C17" s="402" t="s">
        <v>34</v>
      </c>
      <c r="D17" s="182" t="s">
        <v>18</v>
      </c>
      <c r="E17" s="186">
        <f>E19+E21+E23+E25</f>
        <v>10</v>
      </c>
      <c r="F17" s="186">
        <f aca="true" t="shared" si="5" ref="F17:T17">F19+F21+F23+F25</f>
        <v>8</v>
      </c>
      <c r="G17" s="186">
        <f t="shared" si="5"/>
        <v>10</v>
      </c>
      <c r="H17" s="186">
        <f t="shared" si="5"/>
        <v>8</v>
      </c>
      <c r="I17" s="186">
        <f t="shared" si="5"/>
        <v>10</v>
      </c>
      <c r="J17" s="186">
        <f t="shared" si="5"/>
        <v>8</v>
      </c>
      <c r="K17" s="186">
        <f t="shared" si="5"/>
        <v>10</v>
      </c>
      <c r="L17" s="186">
        <f t="shared" si="5"/>
        <v>8</v>
      </c>
      <c r="M17" s="186">
        <f t="shared" si="5"/>
        <v>10</v>
      </c>
      <c r="N17" s="186">
        <f t="shared" si="5"/>
        <v>8</v>
      </c>
      <c r="O17" s="186">
        <f t="shared" si="5"/>
        <v>10</v>
      </c>
      <c r="P17" s="186">
        <f t="shared" si="5"/>
        <v>8</v>
      </c>
      <c r="Q17" s="186">
        <f t="shared" si="5"/>
        <v>10</v>
      </c>
      <c r="R17" s="186">
        <f t="shared" si="5"/>
        <v>8</v>
      </c>
      <c r="S17" s="186">
        <f t="shared" si="5"/>
        <v>10</v>
      </c>
      <c r="T17" s="186">
        <f t="shared" si="5"/>
        <v>8</v>
      </c>
      <c r="U17" s="58">
        <f>SUM(E17:T17)</f>
        <v>144</v>
      </c>
      <c r="V17" s="183"/>
      <c r="W17" s="183"/>
      <c r="X17" s="186">
        <f>X19+X21+X23+X25</f>
        <v>4</v>
      </c>
      <c r="Y17" s="186">
        <f aca="true" t="shared" si="6" ref="Y17:AU17">Y19+Y21+Y23+Y25</f>
        <v>4</v>
      </c>
      <c r="Z17" s="186">
        <f t="shared" si="6"/>
        <v>4</v>
      </c>
      <c r="AA17" s="186">
        <f t="shared" si="6"/>
        <v>4</v>
      </c>
      <c r="AB17" s="186">
        <f t="shared" si="6"/>
        <v>4</v>
      </c>
      <c r="AC17" s="186">
        <f t="shared" si="6"/>
        <v>4</v>
      </c>
      <c r="AD17" s="186">
        <f t="shared" si="6"/>
        <v>0</v>
      </c>
      <c r="AE17" s="186">
        <f t="shared" si="6"/>
        <v>0</v>
      </c>
      <c r="AF17" s="186">
        <f t="shared" si="6"/>
        <v>0</v>
      </c>
      <c r="AG17" s="186">
        <f t="shared" si="6"/>
        <v>4</v>
      </c>
      <c r="AH17" s="186">
        <f t="shared" si="6"/>
        <v>4</v>
      </c>
      <c r="AI17" s="186">
        <f t="shared" si="6"/>
        <v>4</v>
      </c>
      <c r="AJ17" s="186">
        <f t="shared" si="6"/>
        <v>4</v>
      </c>
      <c r="AK17" s="186">
        <f t="shared" si="6"/>
        <v>4</v>
      </c>
      <c r="AL17" s="186">
        <f t="shared" si="6"/>
        <v>4</v>
      </c>
      <c r="AM17" s="186">
        <f t="shared" si="6"/>
        <v>0</v>
      </c>
      <c r="AN17" s="186">
        <f t="shared" si="6"/>
        <v>0</v>
      </c>
      <c r="AO17" s="186">
        <f t="shared" si="6"/>
        <v>0</v>
      </c>
      <c r="AP17" s="186">
        <f t="shared" si="6"/>
        <v>0</v>
      </c>
      <c r="AQ17" s="186">
        <f t="shared" si="6"/>
        <v>0</v>
      </c>
      <c r="AR17" s="186">
        <f t="shared" si="6"/>
        <v>0</v>
      </c>
      <c r="AS17" s="186">
        <f t="shared" si="6"/>
        <v>0</v>
      </c>
      <c r="AT17" s="186">
        <f t="shared" si="6"/>
        <v>0</v>
      </c>
      <c r="AU17" s="186">
        <f t="shared" si="6"/>
        <v>4</v>
      </c>
      <c r="AV17" s="58">
        <f t="shared" si="2"/>
        <v>52</v>
      </c>
      <c r="AW17" s="10"/>
      <c r="AX17" s="10"/>
      <c r="AY17" s="10"/>
      <c r="AZ17" s="10"/>
      <c r="BA17" s="10"/>
      <c r="BB17" s="10"/>
      <c r="BC17" s="10"/>
      <c r="BD17" s="10"/>
      <c r="BE17" s="14"/>
      <c r="BF17" s="19">
        <f>U17+AV17</f>
        <v>196</v>
      </c>
    </row>
    <row r="18" spans="1:58" ht="15.75" thickBot="1">
      <c r="A18" s="409"/>
      <c r="B18" s="386"/>
      <c r="C18" s="402"/>
      <c r="D18" s="182" t="s">
        <v>19</v>
      </c>
      <c r="E18" s="186">
        <f>E20+E22+E24+E26</f>
        <v>6</v>
      </c>
      <c r="F18" s="186">
        <f aca="true" t="shared" si="7" ref="F18:T18">F20+F22+F24+F26</f>
        <v>6</v>
      </c>
      <c r="G18" s="186">
        <f t="shared" si="7"/>
        <v>5</v>
      </c>
      <c r="H18" s="186">
        <f t="shared" si="7"/>
        <v>6</v>
      </c>
      <c r="I18" s="186">
        <f t="shared" si="7"/>
        <v>6</v>
      </c>
      <c r="J18" s="186">
        <f t="shared" si="7"/>
        <v>7</v>
      </c>
      <c r="K18" s="186">
        <f t="shared" si="7"/>
        <v>6</v>
      </c>
      <c r="L18" s="186">
        <f t="shared" si="7"/>
        <v>6</v>
      </c>
      <c r="M18" s="186">
        <f t="shared" si="7"/>
        <v>5</v>
      </c>
      <c r="N18" s="186">
        <f t="shared" si="7"/>
        <v>6</v>
      </c>
      <c r="O18" s="186">
        <f t="shared" si="7"/>
        <v>6</v>
      </c>
      <c r="P18" s="186">
        <f t="shared" si="7"/>
        <v>6</v>
      </c>
      <c r="Q18" s="186">
        <f t="shared" si="7"/>
        <v>6</v>
      </c>
      <c r="R18" s="186">
        <f t="shared" si="7"/>
        <v>5</v>
      </c>
      <c r="S18" s="186">
        <f t="shared" si="7"/>
        <v>6</v>
      </c>
      <c r="T18" s="186">
        <f t="shared" si="7"/>
        <v>6</v>
      </c>
      <c r="U18" s="58">
        <f>SUM(E18:T18)</f>
        <v>94</v>
      </c>
      <c r="V18" s="183"/>
      <c r="W18" s="183"/>
      <c r="X18" s="186">
        <f>X20+X22+X24+X26</f>
        <v>2</v>
      </c>
      <c r="Y18" s="186">
        <f aca="true" t="shared" si="8" ref="Y18:AU18">Y20+Y22+Y24+Y26</f>
        <v>2</v>
      </c>
      <c r="Z18" s="186">
        <f t="shared" si="8"/>
        <v>2</v>
      </c>
      <c r="AA18" s="186">
        <f t="shared" si="8"/>
        <v>2</v>
      </c>
      <c r="AB18" s="186">
        <f t="shared" si="8"/>
        <v>2</v>
      </c>
      <c r="AC18" s="186">
        <f t="shared" si="8"/>
        <v>2</v>
      </c>
      <c r="AD18" s="186">
        <f t="shared" si="8"/>
        <v>0</v>
      </c>
      <c r="AE18" s="186">
        <f t="shared" si="8"/>
        <v>0</v>
      </c>
      <c r="AF18" s="186">
        <f t="shared" si="8"/>
        <v>0</v>
      </c>
      <c r="AG18" s="186">
        <f t="shared" si="8"/>
        <v>2</v>
      </c>
      <c r="AH18" s="186">
        <f t="shared" si="8"/>
        <v>2</v>
      </c>
      <c r="AI18" s="186">
        <f t="shared" si="8"/>
        <v>2</v>
      </c>
      <c r="AJ18" s="186">
        <f t="shared" si="8"/>
        <v>2</v>
      </c>
      <c r="AK18" s="186">
        <f t="shared" si="8"/>
        <v>2</v>
      </c>
      <c r="AL18" s="186">
        <f t="shared" si="8"/>
        <v>2</v>
      </c>
      <c r="AM18" s="186">
        <f t="shared" si="8"/>
        <v>0</v>
      </c>
      <c r="AN18" s="186">
        <f t="shared" si="8"/>
        <v>0</v>
      </c>
      <c r="AO18" s="186">
        <f t="shared" si="8"/>
        <v>0</v>
      </c>
      <c r="AP18" s="186">
        <f t="shared" si="8"/>
        <v>0</v>
      </c>
      <c r="AQ18" s="186">
        <f t="shared" si="8"/>
        <v>0</v>
      </c>
      <c r="AR18" s="186">
        <f t="shared" si="8"/>
        <v>0</v>
      </c>
      <c r="AS18" s="186">
        <f t="shared" si="8"/>
        <v>0</v>
      </c>
      <c r="AT18" s="186">
        <f t="shared" si="8"/>
        <v>0</v>
      </c>
      <c r="AU18" s="186">
        <f t="shared" si="8"/>
        <v>2</v>
      </c>
      <c r="AV18" s="58">
        <f t="shared" si="2"/>
        <v>26</v>
      </c>
      <c r="AW18" s="10"/>
      <c r="AX18" s="10"/>
      <c r="AY18" s="10"/>
      <c r="AZ18" s="10"/>
      <c r="BA18" s="10"/>
      <c r="BB18" s="10"/>
      <c r="BC18" s="10"/>
      <c r="BD18" s="10"/>
      <c r="BE18" s="14"/>
      <c r="BF18" s="19">
        <f aca="true" t="shared" si="9" ref="BF18:BF57">U18+AV18</f>
        <v>120</v>
      </c>
    </row>
    <row r="19" spans="1:58" ht="15.75" thickBot="1">
      <c r="A19" s="409"/>
      <c r="B19" s="382" t="s">
        <v>59</v>
      </c>
      <c r="C19" s="299" t="s">
        <v>60</v>
      </c>
      <c r="D19" s="174" t="s">
        <v>18</v>
      </c>
      <c r="E19" s="42">
        <v>4</v>
      </c>
      <c r="F19" s="42">
        <v>2</v>
      </c>
      <c r="G19" s="42">
        <v>4</v>
      </c>
      <c r="H19" s="42">
        <v>2</v>
      </c>
      <c r="I19" s="116">
        <v>4</v>
      </c>
      <c r="J19" s="116">
        <v>2</v>
      </c>
      <c r="K19" s="42">
        <v>4</v>
      </c>
      <c r="L19" s="43">
        <v>2</v>
      </c>
      <c r="M19" s="43">
        <v>4</v>
      </c>
      <c r="N19" s="43">
        <v>2</v>
      </c>
      <c r="O19" s="43">
        <v>4</v>
      </c>
      <c r="P19" s="80">
        <v>2</v>
      </c>
      <c r="Q19" s="80">
        <v>4</v>
      </c>
      <c r="R19" s="80">
        <v>2</v>
      </c>
      <c r="S19" s="43">
        <v>4</v>
      </c>
      <c r="T19" s="43">
        <v>2</v>
      </c>
      <c r="U19" s="58">
        <f>SUM(E19:T19)</f>
        <v>48</v>
      </c>
      <c r="V19" s="11"/>
      <c r="W19" s="11"/>
      <c r="X19" s="117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116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58">
        <f t="shared" si="2"/>
        <v>0</v>
      </c>
      <c r="AW19" s="10"/>
      <c r="AX19" s="10"/>
      <c r="AY19" s="10"/>
      <c r="AZ19" s="10"/>
      <c r="BA19" s="10"/>
      <c r="BB19" s="10"/>
      <c r="BC19" s="10"/>
      <c r="BD19" s="10"/>
      <c r="BE19" s="4"/>
      <c r="BF19" s="19">
        <f t="shared" si="9"/>
        <v>48</v>
      </c>
    </row>
    <row r="20" spans="1:58" ht="15.75" thickBot="1">
      <c r="A20" s="409"/>
      <c r="B20" s="383"/>
      <c r="C20" s="300"/>
      <c r="D20" s="174" t="s">
        <v>19</v>
      </c>
      <c r="E20" s="42">
        <v>1</v>
      </c>
      <c r="F20" s="42">
        <v>1</v>
      </c>
      <c r="G20" s="42"/>
      <c r="H20" s="42">
        <v>1</v>
      </c>
      <c r="I20" s="116">
        <v>1</v>
      </c>
      <c r="J20" s="116">
        <v>1</v>
      </c>
      <c r="K20" s="42">
        <v>1</v>
      </c>
      <c r="L20" s="43">
        <v>1</v>
      </c>
      <c r="M20" s="43"/>
      <c r="N20" s="43">
        <v>1</v>
      </c>
      <c r="O20" s="43">
        <v>1</v>
      </c>
      <c r="P20" s="80"/>
      <c r="Q20" s="80">
        <v>1</v>
      </c>
      <c r="R20" s="80"/>
      <c r="S20" s="43">
        <v>1</v>
      </c>
      <c r="T20" s="43">
        <v>1</v>
      </c>
      <c r="U20" s="58">
        <f aca="true" t="shared" si="10" ref="U20:U57">SUM(E20:T20)</f>
        <v>12</v>
      </c>
      <c r="V20" s="11"/>
      <c r="W20" s="11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116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58">
        <f t="shared" si="2"/>
        <v>0</v>
      </c>
      <c r="AW20" s="10"/>
      <c r="AX20" s="10"/>
      <c r="AY20" s="10"/>
      <c r="AZ20" s="10"/>
      <c r="BA20" s="10"/>
      <c r="BB20" s="10"/>
      <c r="BC20" s="10"/>
      <c r="BD20" s="10"/>
      <c r="BE20" s="4"/>
      <c r="BF20" s="19">
        <f t="shared" si="9"/>
        <v>12</v>
      </c>
    </row>
    <row r="21" spans="1:58" ht="15.75" thickBot="1">
      <c r="A21" s="409"/>
      <c r="B21" s="382" t="s">
        <v>35</v>
      </c>
      <c r="C21" s="299" t="s">
        <v>25</v>
      </c>
      <c r="D21" s="174" t="s">
        <v>18</v>
      </c>
      <c r="E21" s="42">
        <v>2</v>
      </c>
      <c r="F21" s="42">
        <v>2</v>
      </c>
      <c r="G21" s="42">
        <v>2</v>
      </c>
      <c r="H21" s="42">
        <v>2</v>
      </c>
      <c r="I21" s="116">
        <v>2</v>
      </c>
      <c r="J21" s="116">
        <v>2</v>
      </c>
      <c r="K21" s="42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58">
        <f t="shared" si="10"/>
        <v>32</v>
      </c>
      <c r="V21" s="11"/>
      <c r="W21" s="11"/>
      <c r="X21" s="80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/>
      <c r="AE21" s="80"/>
      <c r="AF21" s="80"/>
      <c r="AG21" s="80">
        <v>2</v>
      </c>
      <c r="AH21" s="80">
        <v>2</v>
      </c>
      <c r="AI21" s="80">
        <v>2</v>
      </c>
      <c r="AJ21" s="80">
        <v>2</v>
      </c>
      <c r="AK21" s="116">
        <v>2</v>
      </c>
      <c r="AL21" s="80">
        <v>2</v>
      </c>
      <c r="AM21" s="80"/>
      <c r="AN21" s="80"/>
      <c r="AO21" s="80"/>
      <c r="AP21" s="80"/>
      <c r="AQ21" s="80"/>
      <c r="AR21" s="80"/>
      <c r="AS21" s="80"/>
      <c r="AT21" s="80"/>
      <c r="AU21" s="80">
        <v>2</v>
      </c>
      <c r="AV21" s="58">
        <f t="shared" si="2"/>
        <v>26</v>
      </c>
      <c r="AW21" s="10"/>
      <c r="AX21" s="10"/>
      <c r="AY21" s="10"/>
      <c r="AZ21" s="10"/>
      <c r="BA21" s="10"/>
      <c r="BB21" s="10"/>
      <c r="BC21" s="10"/>
      <c r="BD21" s="10"/>
      <c r="BE21" s="4"/>
      <c r="BF21" s="19">
        <f t="shared" si="9"/>
        <v>58</v>
      </c>
    </row>
    <row r="22" spans="1:58" ht="15.75" thickBot="1">
      <c r="A22" s="409"/>
      <c r="B22" s="383"/>
      <c r="C22" s="300"/>
      <c r="D22" s="174" t="s">
        <v>19</v>
      </c>
      <c r="E22" s="42">
        <v>1</v>
      </c>
      <c r="F22" s="42">
        <v>1</v>
      </c>
      <c r="G22" s="42">
        <v>1</v>
      </c>
      <c r="H22" s="42">
        <v>1</v>
      </c>
      <c r="I22" s="116">
        <v>1</v>
      </c>
      <c r="J22" s="116">
        <v>2</v>
      </c>
      <c r="K22" s="42">
        <v>1</v>
      </c>
      <c r="L22" s="43">
        <v>1</v>
      </c>
      <c r="M22" s="43">
        <v>1</v>
      </c>
      <c r="N22" s="43">
        <v>1</v>
      </c>
      <c r="O22" s="43">
        <v>1</v>
      </c>
      <c r="P22" s="43">
        <v>2</v>
      </c>
      <c r="Q22" s="43">
        <v>1</v>
      </c>
      <c r="R22" s="43">
        <v>1</v>
      </c>
      <c r="S22" s="43">
        <v>1</v>
      </c>
      <c r="T22" s="43">
        <v>1</v>
      </c>
      <c r="U22" s="58">
        <f t="shared" si="10"/>
        <v>18</v>
      </c>
      <c r="V22" s="11"/>
      <c r="W22" s="11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116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58">
        <f t="shared" si="2"/>
        <v>0</v>
      </c>
      <c r="AW22" s="10"/>
      <c r="AX22" s="10"/>
      <c r="AY22" s="10"/>
      <c r="AZ22" s="10"/>
      <c r="BA22" s="10"/>
      <c r="BB22" s="10"/>
      <c r="BC22" s="10"/>
      <c r="BD22" s="10"/>
      <c r="BE22" s="4"/>
      <c r="BF22" s="19">
        <f t="shared" si="9"/>
        <v>18</v>
      </c>
    </row>
    <row r="23" spans="1:58" ht="15.75" thickBot="1">
      <c r="A23" s="409"/>
      <c r="B23" s="389" t="s">
        <v>36</v>
      </c>
      <c r="C23" s="316" t="s">
        <v>20</v>
      </c>
      <c r="D23" s="174" t="s">
        <v>18</v>
      </c>
      <c r="E23" s="42">
        <v>2</v>
      </c>
      <c r="F23" s="42">
        <v>2</v>
      </c>
      <c r="G23" s="42">
        <v>2</v>
      </c>
      <c r="H23" s="42">
        <v>2</v>
      </c>
      <c r="I23" s="116">
        <v>2</v>
      </c>
      <c r="J23" s="116">
        <v>2</v>
      </c>
      <c r="K23" s="42">
        <v>2</v>
      </c>
      <c r="L23" s="42">
        <v>2</v>
      </c>
      <c r="M23" s="42">
        <v>2</v>
      </c>
      <c r="N23" s="42">
        <v>2</v>
      </c>
      <c r="O23" s="42">
        <v>2</v>
      </c>
      <c r="P23" s="42">
        <v>2</v>
      </c>
      <c r="Q23" s="42">
        <v>2</v>
      </c>
      <c r="R23" s="42">
        <v>2</v>
      </c>
      <c r="S23" s="42">
        <v>2</v>
      </c>
      <c r="T23" s="42">
        <v>2</v>
      </c>
      <c r="U23" s="58">
        <f t="shared" si="10"/>
        <v>32</v>
      </c>
      <c r="V23" s="11"/>
      <c r="W23" s="11"/>
      <c r="X23" s="80">
        <v>2</v>
      </c>
      <c r="Y23" s="80">
        <v>2</v>
      </c>
      <c r="Z23" s="80">
        <v>2</v>
      </c>
      <c r="AA23" s="80">
        <v>2</v>
      </c>
      <c r="AB23" s="80">
        <v>2</v>
      </c>
      <c r="AC23" s="80">
        <v>2</v>
      </c>
      <c r="AD23" s="80"/>
      <c r="AE23" s="80"/>
      <c r="AF23" s="80"/>
      <c r="AG23" s="80">
        <v>2</v>
      </c>
      <c r="AH23" s="80">
        <v>2</v>
      </c>
      <c r="AI23" s="80">
        <v>2</v>
      </c>
      <c r="AJ23" s="80">
        <v>2</v>
      </c>
      <c r="AK23" s="80">
        <v>2</v>
      </c>
      <c r="AL23" s="80">
        <v>2</v>
      </c>
      <c r="AM23" s="80"/>
      <c r="AN23" s="80"/>
      <c r="AO23" s="80"/>
      <c r="AP23" s="80"/>
      <c r="AQ23" s="80"/>
      <c r="AR23" s="80"/>
      <c r="AS23" s="80"/>
      <c r="AT23" s="80"/>
      <c r="AU23" s="80">
        <v>2</v>
      </c>
      <c r="AV23" s="58">
        <f t="shared" si="2"/>
        <v>26</v>
      </c>
      <c r="AW23" s="10"/>
      <c r="AX23" s="10"/>
      <c r="AY23" s="10"/>
      <c r="AZ23" s="10"/>
      <c r="BA23" s="10"/>
      <c r="BB23" s="10"/>
      <c r="BC23" s="10"/>
      <c r="BD23" s="10"/>
      <c r="BE23" s="4"/>
      <c r="BF23" s="19">
        <f t="shared" si="9"/>
        <v>58</v>
      </c>
    </row>
    <row r="24" spans="1:58" ht="15.75" thickBot="1">
      <c r="A24" s="409"/>
      <c r="B24" s="389"/>
      <c r="C24" s="316"/>
      <c r="D24" s="174" t="s">
        <v>19</v>
      </c>
      <c r="E24" s="42">
        <v>2</v>
      </c>
      <c r="F24" s="42">
        <v>2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2</v>
      </c>
      <c r="M24" s="42">
        <v>2</v>
      </c>
      <c r="N24" s="42">
        <v>2</v>
      </c>
      <c r="O24" s="42">
        <v>2</v>
      </c>
      <c r="P24" s="42">
        <v>2</v>
      </c>
      <c r="Q24" s="42">
        <v>2</v>
      </c>
      <c r="R24" s="42">
        <v>2</v>
      </c>
      <c r="S24" s="42">
        <v>2</v>
      </c>
      <c r="T24" s="42">
        <v>2</v>
      </c>
      <c r="U24" s="58">
        <f t="shared" si="10"/>
        <v>32</v>
      </c>
      <c r="V24" s="11"/>
      <c r="W24" s="11"/>
      <c r="X24" s="80">
        <v>2</v>
      </c>
      <c r="Y24" s="80">
        <v>2</v>
      </c>
      <c r="Z24" s="80">
        <v>2</v>
      </c>
      <c r="AA24" s="80">
        <v>2</v>
      </c>
      <c r="AB24" s="80">
        <v>2</v>
      </c>
      <c r="AC24" s="80">
        <v>2</v>
      </c>
      <c r="AD24" s="80"/>
      <c r="AE24" s="80"/>
      <c r="AF24" s="80"/>
      <c r="AG24" s="80">
        <v>2</v>
      </c>
      <c r="AH24" s="80">
        <v>2</v>
      </c>
      <c r="AI24" s="80">
        <v>2</v>
      </c>
      <c r="AJ24" s="80">
        <v>2</v>
      </c>
      <c r="AK24" s="80">
        <v>2</v>
      </c>
      <c r="AL24" s="80">
        <v>2</v>
      </c>
      <c r="AM24" s="80"/>
      <c r="AN24" s="80"/>
      <c r="AO24" s="80"/>
      <c r="AP24" s="80"/>
      <c r="AQ24" s="80"/>
      <c r="AR24" s="80"/>
      <c r="AS24" s="80"/>
      <c r="AT24" s="80"/>
      <c r="AU24" s="80">
        <v>2</v>
      </c>
      <c r="AV24" s="58">
        <f t="shared" si="2"/>
        <v>26</v>
      </c>
      <c r="AW24" s="10"/>
      <c r="AX24" s="10"/>
      <c r="AY24" s="10"/>
      <c r="AZ24" s="10"/>
      <c r="BA24" s="10"/>
      <c r="BB24" s="10"/>
      <c r="BC24" s="10"/>
      <c r="BD24" s="10"/>
      <c r="BE24" s="4"/>
      <c r="BF24" s="19">
        <f t="shared" si="9"/>
        <v>58</v>
      </c>
    </row>
    <row r="25" spans="1:58" ht="15.75" thickBot="1">
      <c r="A25" s="409"/>
      <c r="B25" s="382" t="s">
        <v>161</v>
      </c>
      <c r="C25" s="299" t="s">
        <v>162</v>
      </c>
      <c r="D25" s="174" t="s">
        <v>18</v>
      </c>
      <c r="E25" s="42">
        <v>2</v>
      </c>
      <c r="F25" s="42">
        <v>2</v>
      </c>
      <c r="G25" s="42">
        <v>2</v>
      </c>
      <c r="H25" s="42">
        <v>2</v>
      </c>
      <c r="I25" s="42">
        <v>2</v>
      </c>
      <c r="J25" s="42">
        <v>2</v>
      </c>
      <c r="K25" s="42">
        <v>2</v>
      </c>
      <c r="L25" s="42">
        <v>2</v>
      </c>
      <c r="M25" s="42">
        <v>2</v>
      </c>
      <c r="N25" s="42">
        <v>2</v>
      </c>
      <c r="O25" s="42">
        <v>2</v>
      </c>
      <c r="P25" s="42">
        <v>2</v>
      </c>
      <c r="Q25" s="42">
        <v>2</v>
      </c>
      <c r="R25" s="42">
        <v>2</v>
      </c>
      <c r="S25" s="42">
        <v>2</v>
      </c>
      <c r="T25" s="42">
        <v>2</v>
      </c>
      <c r="U25" s="58">
        <f t="shared" si="10"/>
        <v>32</v>
      </c>
      <c r="V25" s="11"/>
      <c r="W25" s="11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58"/>
      <c r="AW25" s="10"/>
      <c r="AX25" s="10"/>
      <c r="AY25" s="10"/>
      <c r="AZ25" s="10"/>
      <c r="BA25" s="10"/>
      <c r="BB25" s="10"/>
      <c r="BC25" s="10"/>
      <c r="BD25" s="10"/>
      <c r="BE25" s="4"/>
      <c r="BF25" s="19"/>
    </row>
    <row r="26" spans="1:58" ht="15.75" thickBot="1">
      <c r="A26" s="409"/>
      <c r="B26" s="383"/>
      <c r="C26" s="300"/>
      <c r="D26" s="174" t="s">
        <v>19</v>
      </c>
      <c r="E26" s="42">
        <v>2</v>
      </c>
      <c r="F26" s="42">
        <v>2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2</v>
      </c>
      <c r="N26" s="42">
        <v>2</v>
      </c>
      <c r="O26" s="42">
        <v>2</v>
      </c>
      <c r="P26" s="42">
        <v>2</v>
      </c>
      <c r="Q26" s="42">
        <v>2</v>
      </c>
      <c r="R26" s="42">
        <v>2</v>
      </c>
      <c r="S26" s="42">
        <v>2</v>
      </c>
      <c r="T26" s="42">
        <v>2</v>
      </c>
      <c r="U26" s="58">
        <f t="shared" si="10"/>
        <v>32</v>
      </c>
      <c r="V26" s="11"/>
      <c r="W26" s="11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58"/>
      <c r="AW26" s="10"/>
      <c r="AX26" s="10"/>
      <c r="AY26" s="10"/>
      <c r="AZ26" s="10"/>
      <c r="BA26" s="10"/>
      <c r="BB26" s="10"/>
      <c r="BC26" s="10"/>
      <c r="BD26" s="10"/>
      <c r="BE26" s="4"/>
      <c r="BF26" s="19"/>
    </row>
    <row r="27" spans="1:58" ht="15.75" thickBot="1">
      <c r="A27" s="409"/>
      <c r="B27" s="386" t="s">
        <v>37</v>
      </c>
      <c r="C27" s="402" t="s">
        <v>38</v>
      </c>
      <c r="D27" s="182" t="s">
        <v>18</v>
      </c>
      <c r="E27" s="184">
        <f>E29</f>
        <v>12</v>
      </c>
      <c r="F27" s="184">
        <f aca="true" t="shared" si="11" ref="F27:T27">F29</f>
        <v>12</v>
      </c>
      <c r="G27" s="184">
        <f t="shared" si="11"/>
        <v>12</v>
      </c>
      <c r="H27" s="184">
        <f t="shared" si="11"/>
        <v>12</v>
      </c>
      <c r="I27" s="184">
        <f t="shared" si="11"/>
        <v>12</v>
      </c>
      <c r="J27" s="184">
        <f t="shared" si="11"/>
        <v>12</v>
      </c>
      <c r="K27" s="184">
        <f t="shared" si="11"/>
        <v>12</v>
      </c>
      <c r="L27" s="184">
        <f t="shared" si="11"/>
        <v>12</v>
      </c>
      <c r="M27" s="184">
        <f t="shared" si="11"/>
        <v>12</v>
      </c>
      <c r="N27" s="184">
        <f t="shared" si="11"/>
        <v>12</v>
      </c>
      <c r="O27" s="184">
        <f t="shared" si="11"/>
        <v>12</v>
      </c>
      <c r="P27" s="184">
        <f t="shared" si="11"/>
        <v>12</v>
      </c>
      <c r="Q27" s="184">
        <f t="shared" si="11"/>
        <v>12</v>
      </c>
      <c r="R27" s="184">
        <f t="shared" si="11"/>
        <v>12</v>
      </c>
      <c r="S27" s="184">
        <f t="shared" si="11"/>
        <v>12</v>
      </c>
      <c r="T27" s="184">
        <f t="shared" si="11"/>
        <v>12</v>
      </c>
      <c r="U27" s="58">
        <f t="shared" si="10"/>
        <v>192</v>
      </c>
      <c r="V27" s="11"/>
      <c r="W27" s="11"/>
      <c r="X27" s="185">
        <f>X29</f>
        <v>15</v>
      </c>
      <c r="Y27" s="185">
        <f aca="true" t="shared" si="12" ref="Y27:AU27">Y29</f>
        <v>16</v>
      </c>
      <c r="Z27" s="185">
        <f t="shared" si="12"/>
        <v>16</v>
      </c>
      <c r="AA27" s="185">
        <f t="shared" si="12"/>
        <v>16</v>
      </c>
      <c r="AB27" s="185">
        <f t="shared" si="12"/>
        <v>16</v>
      </c>
      <c r="AC27" s="185">
        <f t="shared" si="12"/>
        <v>16</v>
      </c>
      <c r="AD27" s="185">
        <f t="shared" si="12"/>
        <v>0</v>
      </c>
      <c r="AE27" s="185">
        <f t="shared" si="12"/>
        <v>0</v>
      </c>
      <c r="AF27" s="185">
        <f t="shared" si="12"/>
        <v>0</v>
      </c>
      <c r="AG27" s="185">
        <f t="shared" si="12"/>
        <v>16</v>
      </c>
      <c r="AH27" s="185">
        <f t="shared" si="12"/>
        <v>16</v>
      </c>
      <c r="AI27" s="185">
        <f t="shared" si="12"/>
        <v>16</v>
      </c>
      <c r="AJ27" s="185">
        <f t="shared" si="12"/>
        <v>16</v>
      </c>
      <c r="AK27" s="185">
        <f t="shared" si="12"/>
        <v>17</v>
      </c>
      <c r="AL27" s="185">
        <f t="shared" si="12"/>
        <v>16</v>
      </c>
      <c r="AM27" s="185">
        <f t="shared" si="12"/>
        <v>0</v>
      </c>
      <c r="AN27" s="185">
        <f t="shared" si="12"/>
        <v>0</v>
      </c>
      <c r="AO27" s="185">
        <f t="shared" si="12"/>
        <v>0</v>
      </c>
      <c r="AP27" s="185">
        <f t="shared" si="12"/>
        <v>0</v>
      </c>
      <c r="AQ27" s="185">
        <f t="shared" si="12"/>
        <v>0</v>
      </c>
      <c r="AR27" s="185">
        <f t="shared" si="12"/>
        <v>0</v>
      </c>
      <c r="AS27" s="185">
        <f t="shared" si="12"/>
        <v>0</v>
      </c>
      <c r="AT27" s="185">
        <f t="shared" si="12"/>
        <v>0</v>
      </c>
      <c r="AU27" s="185">
        <f t="shared" si="12"/>
        <v>16</v>
      </c>
      <c r="AV27" s="58">
        <f aca="true" t="shared" si="13" ref="AV27:AV57">SUM(X27:AU27)</f>
        <v>208</v>
      </c>
      <c r="AW27" s="10"/>
      <c r="AX27" s="10"/>
      <c r="AY27" s="10"/>
      <c r="AZ27" s="10"/>
      <c r="BA27" s="10"/>
      <c r="BB27" s="10"/>
      <c r="BC27" s="10"/>
      <c r="BD27" s="10"/>
      <c r="BE27" s="4"/>
      <c r="BF27" s="19">
        <f t="shared" si="9"/>
        <v>400</v>
      </c>
    </row>
    <row r="28" spans="1:58" ht="15.75" thickBot="1">
      <c r="A28" s="409"/>
      <c r="B28" s="386"/>
      <c r="C28" s="402"/>
      <c r="D28" s="182" t="s">
        <v>19</v>
      </c>
      <c r="E28" s="184">
        <f>E30</f>
        <v>6</v>
      </c>
      <c r="F28" s="184">
        <f aca="true" t="shared" si="14" ref="F28:T28">F30</f>
        <v>6</v>
      </c>
      <c r="G28" s="184">
        <f t="shared" si="14"/>
        <v>6</v>
      </c>
      <c r="H28" s="184">
        <f t="shared" si="14"/>
        <v>6</v>
      </c>
      <c r="I28" s="184">
        <f t="shared" si="14"/>
        <v>6</v>
      </c>
      <c r="J28" s="184">
        <f t="shared" si="14"/>
        <v>6</v>
      </c>
      <c r="K28" s="184">
        <f t="shared" si="14"/>
        <v>6</v>
      </c>
      <c r="L28" s="184">
        <f t="shared" si="14"/>
        <v>6</v>
      </c>
      <c r="M28" s="184">
        <f t="shared" si="14"/>
        <v>6</v>
      </c>
      <c r="N28" s="184">
        <f t="shared" si="14"/>
        <v>6</v>
      </c>
      <c r="O28" s="184">
        <f t="shared" si="14"/>
        <v>6</v>
      </c>
      <c r="P28" s="184">
        <f t="shared" si="14"/>
        <v>6</v>
      </c>
      <c r="Q28" s="184">
        <f t="shared" si="14"/>
        <v>6</v>
      </c>
      <c r="R28" s="184">
        <f t="shared" si="14"/>
        <v>6</v>
      </c>
      <c r="S28" s="184">
        <f t="shared" si="14"/>
        <v>6</v>
      </c>
      <c r="T28" s="184">
        <f t="shared" si="14"/>
        <v>6</v>
      </c>
      <c r="U28" s="58">
        <f t="shared" si="10"/>
        <v>96</v>
      </c>
      <c r="V28" s="11"/>
      <c r="W28" s="11"/>
      <c r="X28" s="185">
        <f>X30</f>
        <v>8</v>
      </c>
      <c r="Y28" s="185">
        <f aca="true" t="shared" si="15" ref="Y28:AU28">Y30</f>
        <v>9</v>
      </c>
      <c r="Z28" s="185">
        <f t="shared" si="15"/>
        <v>8</v>
      </c>
      <c r="AA28" s="185">
        <f t="shared" si="15"/>
        <v>8</v>
      </c>
      <c r="AB28" s="185">
        <f t="shared" si="15"/>
        <v>8</v>
      </c>
      <c r="AC28" s="185">
        <f t="shared" si="15"/>
        <v>8</v>
      </c>
      <c r="AD28" s="185">
        <f t="shared" si="15"/>
        <v>0</v>
      </c>
      <c r="AE28" s="185">
        <f t="shared" si="15"/>
        <v>0</v>
      </c>
      <c r="AF28" s="185">
        <f t="shared" si="15"/>
        <v>0</v>
      </c>
      <c r="AG28" s="185">
        <f t="shared" si="15"/>
        <v>8</v>
      </c>
      <c r="AH28" s="185">
        <f t="shared" si="15"/>
        <v>8</v>
      </c>
      <c r="AI28" s="185">
        <f t="shared" si="15"/>
        <v>8</v>
      </c>
      <c r="AJ28" s="185">
        <f t="shared" si="15"/>
        <v>8</v>
      </c>
      <c r="AK28" s="185">
        <f t="shared" si="15"/>
        <v>8</v>
      </c>
      <c r="AL28" s="185">
        <f t="shared" si="15"/>
        <v>8</v>
      </c>
      <c r="AM28" s="185">
        <f t="shared" si="15"/>
        <v>0</v>
      </c>
      <c r="AN28" s="185">
        <f t="shared" si="15"/>
        <v>0</v>
      </c>
      <c r="AO28" s="185">
        <f t="shared" si="15"/>
        <v>0</v>
      </c>
      <c r="AP28" s="185">
        <f t="shared" si="15"/>
        <v>0</v>
      </c>
      <c r="AQ28" s="185">
        <f t="shared" si="15"/>
        <v>0</v>
      </c>
      <c r="AR28" s="185">
        <f t="shared" si="15"/>
        <v>0</v>
      </c>
      <c r="AS28" s="185">
        <f t="shared" si="15"/>
        <v>0</v>
      </c>
      <c r="AT28" s="185">
        <f t="shared" si="15"/>
        <v>0</v>
      </c>
      <c r="AU28" s="185">
        <f t="shared" si="15"/>
        <v>7</v>
      </c>
      <c r="AV28" s="58">
        <f t="shared" si="13"/>
        <v>104</v>
      </c>
      <c r="AW28" s="10"/>
      <c r="AX28" s="10"/>
      <c r="AY28" s="10"/>
      <c r="AZ28" s="10"/>
      <c r="BA28" s="10"/>
      <c r="BB28" s="10"/>
      <c r="BC28" s="10"/>
      <c r="BD28" s="10"/>
      <c r="BE28" s="4"/>
      <c r="BF28" s="19">
        <f t="shared" si="9"/>
        <v>200</v>
      </c>
    </row>
    <row r="29" spans="1:58" ht="15.75" thickBot="1">
      <c r="A29" s="409"/>
      <c r="B29" s="403" t="s">
        <v>39</v>
      </c>
      <c r="C29" s="404" t="s">
        <v>40</v>
      </c>
      <c r="D29" s="31" t="s">
        <v>18</v>
      </c>
      <c r="E29" s="68">
        <f>E31+E33+E35+E37+E39+E41</f>
        <v>12</v>
      </c>
      <c r="F29" s="68">
        <f aca="true" t="shared" si="16" ref="F29:T29">F31+F33+F35+F37+F39+F41</f>
        <v>12</v>
      </c>
      <c r="G29" s="68">
        <f t="shared" si="16"/>
        <v>12</v>
      </c>
      <c r="H29" s="68">
        <f t="shared" si="16"/>
        <v>12</v>
      </c>
      <c r="I29" s="68">
        <f t="shared" si="16"/>
        <v>12</v>
      </c>
      <c r="J29" s="68">
        <f t="shared" si="16"/>
        <v>12</v>
      </c>
      <c r="K29" s="68">
        <f t="shared" si="16"/>
        <v>12</v>
      </c>
      <c r="L29" s="68">
        <f t="shared" si="16"/>
        <v>12</v>
      </c>
      <c r="M29" s="68">
        <f t="shared" si="16"/>
        <v>12</v>
      </c>
      <c r="N29" s="68">
        <f t="shared" si="16"/>
        <v>12</v>
      </c>
      <c r="O29" s="68">
        <f t="shared" si="16"/>
        <v>12</v>
      </c>
      <c r="P29" s="68">
        <f t="shared" si="16"/>
        <v>12</v>
      </c>
      <c r="Q29" s="68">
        <f t="shared" si="16"/>
        <v>12</v>
      </c>
      <c r="R29" s="68">
        <f t="shared" si="16"/>
        <v>12</v>
      </c>
      <c r="S29" s="68">
        <f t="shared" si="16"/>
        <v>12</v>
      </c>
      <c r="T29" s="68">
        <f t="shared" si="16"/>
        <v>12</v>
      </c>
      <c r="U29" s="58">
        <f t="shared" si="10"/>
        <v>192</v>
      </c>
      <c r="V29" s="11"/>
      <c r="W29" s="11"/>
      <c r="X29" s="68">
        <f>X31+X33+X35+X37+X39+X41</f>
        <v>15</v>
      </c>
      <c r="Y29" s="68">
        <f aca="true" t="shared" si="17" ref="Y29:AU29">Y31+Y33+Y35+Y37+Y39+Y41</f>
        <v>16</v>
      </c>
      <c r="Z29" s="68">
        <f t="shared" si="17"/>
        <v>16</v>
      </c>
      <c r="AA29" s="68">
        <f t="shared" si="17"/>
        <v>16</v>
      </c>
      <c r="AB29" s="68">
        <f t="shared" si="17"/>
        <v>16</v>
      </c>
      <c r="AC29" s="68">
        <f t="shared" si="17"/>
        <v>16</v>
      </c>
      <c r="AD29" s="68">
        <f t="shared" si="17"/>
        <v>0</v>
      </c>
      <c r="AE29" s="68">
        <f t="shared" si="17"/>
        <v>0</v>
      </c>
      <c r="AF29" s="68">
        <f t="shared" si="17"/>
        <v>0</v>
      </c>
      <c r="AG29" s="68">
        <f t="shared" si="17"/>
        <v>16</v>
      </c>
      <c r="AH29" s="68">
        <f t="shared" si="17"/>
        <v>16</v>
      </c>
      <c r="AI29" s="68">
        <f t="shared" si="17"/>
        <v>16</v>
      </c>
      <c r="AJ29" s="68">
        <f t="shared" si="17"/>
        <v>16</v>
      </c>
      <c r="AK29" s="68">
        <f t="shared" si="17"/>
        <v>17</v>
      </c>
      <c r="AL29" s="68">
        <f t="shared" si="17"/>
        <v>16</v>
      </c>
      <c r="AM29" s="68">
        <f t="shared" si="17"/>
        <v>0</v>
      </c>
      <c r="AN29" s="68">
        <f t="shared" si="17"/>
        <v>0</v>
      </c>
      <c r="AO29" s="68">
        <f t="shared" si="17"/>
        <v>0</v>
      </c>
      <c r="AP29" s="68">
        <f t="shared" si="17"/>
        <v>0</v>
      </c>
      <c r="AQ29" s="68">
        <f t="shared" si="17"/>
        <v>0</v>
      </c>
      <c r="AR29" s="68">
        <f t="shared" si="17"/>
        <v>0</v>
      </c>
      <c r="AS29" s="68">
        <f t="shared" si="17"/>
        <v>0</v>
      </c>
      <c r="AT29" s="68">
        <f t="shared" si="17"/>
        <v>0</v>
      </c>
      <c r="AU29" s="68">
        <f t="shared" si="17"/>
        <v>16</v>
      </c>
      <c r="AV29" s="58">
        <f t="shared" si="13"/>
        <v>208</v>
      </c>
      <c r="AW29" s="10"/>
      <c r="AX29" s="10"/>
      <c r="AY29" s="10"/>
      <c r="AZ29" s="10"/>
      <c r="BA29" s="10"/>
      <c r="BB29" s="10"/>
      <c r="BC29" s="10"/>
      <c r="BD29" s="10"/>
      <c r="BE29" s="4"/>
      <c r="BF29" s="19">
        <f t="shared" si="9"/>
        <v>400</v>
      </c>
    </row>
    <row r="30" spans="1:58" ht="15.75" thickBot="1">
      <c r="A30" s="409"/>
      <c r="B30" s="403"/>
      <c r="C30" s="405"/>
      <c r="D30" s="31" t="s">
        <v>19</v>
      </c>
      <c r="E30" s="68">
        <f>E32+E34+E36+E38+E40+E42</f>
        <v>6</v>
      </c>
      <c r="F30" s="68">
        <f aca="true" t="shared" si="18" ref="F30:T30">F32+F34+F36+F38+F40+F42</f>
        <v>6</v>
      </c>
      <c r="G30" s="68">
        <f t="shared" si="18"/>
        <v>6</v>
      </c>
      <c r="H30" s="68">
        <f t="shared" si="18"/>
        <v>6</v>
      </c>
      <c r="I30" s="68">
        <f t="shared" si="18"/>
        <v>6</v>
      </c>
      <c r="J30" s="68">
        <f t="shared" si="18"/>
        <v>6</v>
      </c>
      <c r="K30" s="68">
        <f t="shared" si="18"/>
        <v>6</v>
      </c>
      <c r="L30" s="68">
        <f t="shared" si="18"/>
        <v>6</v>
      </c>
      <c r="M30" s="68">
        <f t="shared" si="18"/>
        <v>6</v>
      </c>
      <c r="N30" s="68">
        <f t="shared" si="18"/>
        <v>6</v>
      </c>
      <c r="O30" s="68">
        <f t="shared" si="18"/>
        <v>6</v>
      </c>
      <c r="P30" s="68">
        <f t="shared" si="18"/>
        <v>6</v>
      </c>
      <c r="Q30" s="68">
        <f t="shared" si="18"/>
        <v>6</v>
      </c>
      <c r="R30" s="68">
        <f t="shared" si="18"/>
        <v>6</v>
      </c>
      <c r="S30" s="68">
        <f t="shared" si="18"/>
        <v>6</v>
      </c>
      <c r="T30" s="68">
        <f t="shared" si="18"/>
        <v>6</v>
      </c>
      <c r="U30" s="58">
        <f t="shared" si="10"/>
        <v>96</v>
      </c>
      <c r="V30" s="11"/>
      <c r="W30" s="11"/>
      <c r="X30" s="68">
        <f>X32+X34+X36+X38+X40+X42</f>
        <v>8</v>
      </c>
      <c r="Y30" s="68">
        <f aca="true" t="shared" si="19" ref="Y30:AU30">Y32+Y34+Y36+Y38+Y40+Y42</f>
        <v>9</v>
      </c>
      <c r="Z30" s="68">
        <f t="shared" si="19"/>
        <v>8</v>
      </c>
      <c r="AA30" s="68">
        <f t="shared" si="19"/>
        <v>8</v>
      </c>
      <c r="AB30" s="68">
        <f t="shared" si="19"/>
        <v>8</v>
      </c>
      <c r="AC30" s="68">
        <f t="shared" si="19"/>
        <v>8</v>
      </c>
      <c r="AD30" s="68">
        <f t="shared" si="19"/>
        <v>0</v>
      </c>
      <c r="AE30" s="68">
        <f t="shared" si="19"/>
        <v>0</v>
      </c>
      <c r="AF30" s="68">
        <f t="shared" si="19"/>
        <v>0</v>
      </c>
      <c r="AG30" s="68">
        <f t="shared" si="19"/>
        <v>8</v>
      </c>
      <c r="AH30" s="68">
        <f t="shared" si="19"/>
        <v>8</v>
      </c>
      <c r="AI30" s="68">
        <f t="shared" si="19"/>
        <v>8</v>
      </c>
      <c r="AJ30" s="68">
        <f t="shared" si="19"/>
        <v>8</v>
      </c>
      <c r="AK30" s="68">
        <f t="shared" si="19"/>
        <v>8</v>
      </c>
      <c r="AL30" s="68">
        <f t="shared" si="19"/>
        <v>8</v>
      </c>
      <c r="AM30" s="68">
        <f t="shared" si="19"/>
        <v>0</v>
      </c>
      <c r="AN30" s="68">
        <f t="shared" si="19"/>
        <v>0</v>
      </c>
      <c r="AO30" s="68">
        <f t="shared" si="19"/>
        <v>0</v>
      </c>
      <c r="AP30" s="68">
        <f t="shared" si="19"/>
        <v>0</v>
      </c>
      <c r="AQ30" s="68">
        <f t="shared" si="19"/>
        <v>0</v>
      </c>
      <c r="AR30" s="68">
        <f t="shared" si="19"/>
        <v>0</v>
      </c>
      <c r="AS30" s="68">
        <f t="shared" si="19"/>
        <v>0</v>
      </c>
      <c r="AT30" s="68">
        <f t="shared" si="19"/>
        <v>0</v>
      </c>
      <c r="AU30" s="68">
        <f t="shared" si="19"/>
        <v>7</v>
      </c>
      <c r="AV30" s="58">
        <f t="shared" si="13"/>
        <v>104</v>
      </c>
      <c r="AW30" s="10"/>
      <c r="AX30" s="10"/>
      <c r="AY30" s="10"/>
      <c r="AZ30" s="10"/>
      <c r="BA30" s="10"/>
      <c r="BB30" s="10"/>
      <c r="BC30" s="10"/>
      <c r="BD30" s="10"/>
      <c r="BE30" s="4"/>
      <c r="BF30" s="19">
        <f t="shared" si="9"/>
        <v>200</v>
      </c>
    </row>
    <row r="31" spans="1:58" ht="15.75" thickBot="1">
      <c r="A31" s="409"/>
      <c r="B31" s="389" t="s">
        <v>163</v>
      </c>
      <c r="C31" s="316" t="s">
        <v>164</v>
      </c>
      <c r="D31" s="174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58">
        <f t="shared" si="10"/>
        <v>0</v>
      </c>
      <c r="V31" s="11"/>
      <c r="W31" s="11"/>
      <c r="X31" s="116">
        <v>4</v>
      </c>
      <c r="Y31" s="116">
        <v>6</v>
      </c>
      <c r="Z31" s="116">
        <v>4</v>
      </c>
      <c r="AA31" s="116">
        <v>6</v>
      </c>
      <c r="AB31" s="116">
        <v>4</v>
      </c>
      <c r="AC31" s="116">
        <v>6</v>
      </c>
      <c r="AD31" s="116"/>
      <c r="AE31" s="116"/>
      <c r="AF31" s="116"/>
      <c r="AG31" s="116">
        <v>4</v>
      </c>
      <c r="AH31" s="116">
        <v>6</v>
      </c>
      <c r="AI31" s="116">
        <v>4</v>
      </c>
      <c r="AJ31" s="116">
        <v>6</v>
      </c>
      <c r="AK31" s="116">
        <v>5</v>
      </c>
      <c r="AL31" s="116">
        <v>6</v>
      </c>
      <c r="AM31" s="116"/>
      <c r="AN31" s="116"/>
      <c r="AO31" s="116"/>
      <c r="AP31" s="116"/>
      <c r="AQ31" s="116"/>
      <c r="AR31" s="116"/>
      <c r="AS31" s="116"/>
      <c r="AT31" s="116"/>
      <c r="AU31" s="116">
        <v>4</v>
      </c>
      <c r="AV31" s="58">
        <f t="shared" si="13"/>
        <v>65</v>
      </c>
      <c r="AW31" s="10"/>
      <c r="AX31" s="10"/>
      <c r="AY31" s="10"/>
      <c r="AZ31" s="10"/>
      <c r="BA31" s="10"/>
      <c r="BB31" s="10"/>
      <c r="BC31" s="10"/>
      <c r="BD31" s="10"/>
      <c r="BE31" s="4"/>
      <c r="BF31" s="19">
        <f t="shared" si="9"/>
        <v>65</v>
      </c>
    </row>
    <row r="32" spans="1:58" ht="15.75" thickBot="1">
      <c r="A32" s="409"/>
      <c r="B32" s="389"/>
      <c r="C32" s="316"/>
      <c r="D32" s="174" t="s">
        <v>19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58">
        <f t="shared" si="10"/>
        <v>0</v>
      </c>
      <c r="V32" s="11"/>
      <c r="W32" s="11"/>
      <c r="X32" s="116">
        <v>2</v>
      </c>
      <c r="Y32" s="116">
        <v>3</v>
      </c>
      <c r="Z32" s="116">
        <v>2</v>
      </c>
      <c r="AA32" s="116">
        <v>3</v>
      </c>
      <c r="AB32" s="116">
        <v>2</v>
      </c>
      <c r="AC32" s="116">
        <v>3</v>
      </c>
      <c r="AD32" s="116"/>
      <c r="AE32" s="116"/>
      <c r="AF32" s="116"/>
      <c r="AG32" s="116">
        <v>2</v>
      </c>
      <c r="AH32" s="116">
        <v>3</v>
      </c>
      <c r="AI32" s="116">
        <v>2</v>
      </c>
      <c r="AJ32" s="116">
        <v>3</v>
      </c>
      <c r="AK32" s="116">
        <v>2</v>
      </c>
      <c r="AL32" s="116">
        <v>3</v>
      </c>
      <c r="AM32" s="116"/>
      <c r="AN32" s="116"/>
      <c r="AO32" s="116"/>
      <c r="AP32" s="116"/>
      <c r="AQ32" s="116"/>
      <c r="AR32" s="116"/>
      <c r="AS32" s="116"/>
      <c r="AT32" s="116"/>
      <c r="AU32" s="116">
        <v>2</v>
      </c>
      <c r="AV32" s="58">
        <f t="shared" si="13"/>
        <v>32</v>
      </c>
      <c r="AW32" s="10"/>
      <c r="AX32" s="10"/>
      <c r="AY32" s="10"/>
      <c r="AZ32" s="10"/>
      <c r="BA32" s="10"/>
      <c r="BB32" s="10"/>
      <c r="BC32" s="10"/>
      <c r="BD32" s="10"/>
      <c r="BE32" s="4"/>
      <c r="BF32" s="19">
        <f t="shared" si="9"/>
        <v>32</v>
      </c>
    </row>
    <row r="33" spans="1:58" ht="15.75" thickBot="1">
      <c r="A33" s="409"/>
      <c r="B33" s="389" t="s">
        <v>165</v>
      </c>
      <c r="C33" s="316" t="s">
        <v>166</v>
      </c>
      <c r="D33" s="174" t="s">
        <v>18</v>
      </c>
      <c r="E33" s="42">
        <v>4</v>
      </c>
      <c r="F33" s="42">
        <v>4</v>
      </c>
      <c r="G33" s="42">
        <v>4</v>
      </c>
      <c r="H33" s="42">
        <v>4</v>
      </c>
      <c r="I33" s="42">
        <v>4</v>
      </c>
      <c r="J33" s="42">
        <v>4</v>
      </c>
      <c r="K33" s="42">
        <v>4</v>
      </c>
      <c r="L33" s="42">
        <v>4</v>
      </c>
      <c r="M33" s="42">
        <v>4</v>
      </c>
      <c r="N33" s="42">
        <v>4</v>
      </c>
      <c r="O33" s="42">
        <v>4</v>
      </c>
      <c r="P33" s="42">
        <v>4</v>
      </c>
      <c r="Q33" s="42">
        <v>4</v>
      </c>
      <c r="R33" s="42">
        <v>4</v>
      </c>
      <c r="S33" s="42">
        <v>4</v>
      </c>
      <c r="T33" s="42">
        <v>4</v>
      </c>
      <c r="U33" s="58">
        <f t="shared" si="10"/>
        <v>64</v>
      </c>
      <c r="V33" s="11"/>
      <c r="W33" s="11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116"/>
      <c r="AN33" s="116"/>
      <c r="AO33" s="116"/>
      <c r="AP33" s="80"/>
      <c r="AQ33" s="80"/>
      <c r="AR33" s="80"/>
      <c r="AS33" s="80"/>
      <c r="AT33" s="80"/>
      <c r="AU33" s="80"/>
      <c r="AV33" s="58">
        <f t="shared" si="13"/>
        <v>0</v>
      </c>
      <c r="AW33" s="10"/>
      <c r="AX33" s="10"/>
      <c r="AY33" s="10"/>
      <c r="AZ33" s="10"/>
      <c r="BA33" s="10"/>
      <c r="BB33" s="10"/>
      <c r="BC33" s="10"/>
      <c r="BD33" s="10"/>
      <c r="BE33" s="4"/>
      <c r="BF33" s="19">
        <f t="shared" si="9"/>
        <v>64</v>
      </c>
    </row>
    <row r="34" spans="1:58" ht="15.75" thickBot="1">
      <c r="A34" s="409"/>
      <c r="B34" s="389"/>
      <c r="C34" s="316"/>
      <c r="D34" s="174" t="s">
        <v>19</v>
      </c>
      <c r="E34" s="44">
        <v>2</v>
      </c>
      <c r="F34" s="42">
        <v>2</v>
      </c>
      <c r="G34" s="42">
        <v>2</v>
      </c>
      <c r="H34" s="42">
        <v>2</v>
      </c>
      <c r="I34" s="42">
        <v>2</v>
      </c>
      <c r="J34" s="42">
        <v>2</v>
      </c>
      <c r="K34" s="42">
        <v>2</v>
      </c>
      <c r="L34" s="43">
        <v>2</v>
      </c>
      <c r="M34" s="43">
        <v>2</v>
      </c>
      <c r="N34" s="43">
        <v>2</v>
      </c>
      <c r="O34" s="43">
        <v>2</v>
      </c>
      <c r="P34" s="43">
        <v>2</v>
      </c>
      <c r="Q34" s="43">
        <v>2</v>
      </c>
      <c r="R34" s="43">
        <v>2</v>
      </c>
      <c r="S34" s="43">
        <v>2</v>
      </c>
      <c r="T34" s="69">
        <v>2</v>
      </c>
      <c r="U34" s="58">
        <f t="shared" si="10"/>
        <v>32</v>
      </c>
      <c r="V34" s="11"/>
      <c r="W34" s="11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116"/>
      <c r="AN34" s="116"/>
      <c r="AO34" s="116"/>
      <c r="AP34" s="80"/>
      <c r="AQ34" s="80"/>
      <c r="AR34" s="80"/>
      <c r="AS34" s="80"/>
      <c r="AT34" s="80"/>
      <c r="AU34" s="80"/>
      <c r="AV34" s="58">
        <f t="shared" si="13"/>
        <v>0</v>
      </c>
      <c r="AW34" s="10"/>
      <c r="AX34" s="10"/>
      <c r="AY34" s="10"/>
      <c r="AZ34" s="10"/>
      <c r="BA34" s="10"/>
      <c r="BB34" s="10"/>
      <c r="BC34" s="10"/>
      <c r="BD34" s="10"/>
      <c r="BE34" s="4"/>
      <c r="BF34" s="19">
        <f t="shared" si="9"/>
        <v>32</v>
      </c>
    </row>
    <row r="35" spans="1:58" ht="15.75" thickBot="1">
      <c r="A35" s="409"/>
      <c r="B35" s="382" t="s">
        <v>73</v>
      </c>
      <c r="C35" s="299" t="s">
        <v>167</v>
      </c>
      <c r="D35" s="174" t="s">
        <v>18</v>
      </c>
      <c r="E35" s="44">
        <v>6</v>
      </c>
      <c r="F35" s="42">
        <v>4</v>
      </c>
      <c r="G35" s="42">
        <v>6</v>
      </c>
      <c r="H35" s="42">
        <v>4</v>
      </c>
      <c r="I35" s="42">
        <v>6</v>
      </c>
      <c r="J35" s="42">
        <v>4</v>
      </c>
      <c r="K35" s="42">
        <v>6</v>
      </c>
      <c r="L35" s="43">
        <v>4</v>
      </c>
      <c r="M35" s="43">
        <v>6</v>
      </c>
      <c r="N35" s="43">
        <v>4</v>
      </c>
      <c r="O35" s="43">
        <v>6</v>
      </c>
      <c r="P35" s="43">
        <v>4</v>
      </c>
      <c r="Q35" s="43">
        <v>6</v>
      </c>
      <c r="R35" s="43">
        <v>4</v>
      </c>
      <c r="S35" s="43">
        <v>6</v>
      </c>
      <c r="T35" s="69">
        <v>4</v>
      </c>
      <c r="U35" s="58">
        <f t="shared" si="10"/>
        <v>80</v>
      </c>
      <c r="V35" s="11"/>
      <c r="W35" s="11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116"/>
      <c r="AN35" s="116"/>
      <c r="AO35" s="116"/>
      <c r="AP35" s="80"/>
      <c r="AQ35" s="80"/>
      <c r="AR35" s="80"/>
      <c r="AS35" s="80"/>
      <c r="AT35" s="80"/>
      <c r="AU35" s="80"/>
      <c r="AV35" s="58">
        <f t="shared" si="13"/>
        <v>0</v>
      </c>
      <c r="AW35" s="10"/>
      <c r="AX35" s="10"/>
      <c r="AY35" s="10"/>
      <c r="AZ35" s="10"/>
      <c r="BA35" s="10"/>
      <c r="BB35" s="10"/>
      <c r="BC35" s="10"/>
      <c r="BD35" s="10"/>
      <c r="BE35" s="4"/>
      <c r="BF35" s="19">
        <f t="shared" si="9"/>
        <v>80</v>
      </c>
    </row>
    <row r="36" spans="1:58" ht="15.75" thickBot="1">
      <c r="A36" s="409"/>
      <c r="B36" s="383"/>
      <c r="C36" s="300"/>
      <c r="D36" s="174" t="s">
        <v>19</v>
      </c>
      <c r="E36" s="44">
        <v>3</v>
      </c>
      <c r="F36" s="42">
        <v>2</v>
      </c>
      <c r="G36" s="42">
        <v>3</v>
      </c>
      <c r="H36" s="42">
        <v>2</v>
      </c>
      <c r="I36" s="42">
        <v>3</v>
      </c>
      <c r="J36" s="42">
        <v>2</v>
      </c>
      <c r="K36" s="42">
        <v>3</v>
      </c>
      <c r="L36" s="43">
        <v>2</v>
      </c>
      <c r="M36" s="43">
        <v>3</v>
      </c>
      <c r="N36" s="43">
        <v>2</v>
      </c>
      <c r="O36" s="43">
        <v>3</v>
      </c>
      <c r="P36" s="43">
        <v>2</v>
      </c>
      <c r="Q36" s="43">
        <v>3</v>
      </c>
      <c r="R36" s="43">
        <v>2</v>
      </c>
      <c r="S36" s="43">
        <v>3</v>
      </c>
      <c r="T36" s="69">
        <v>2</v>
      </c>
      <c r="U36" s="58">
        <f t="shared" si="10"/>
        <v>40</v>
      </c>
      <c r="V36" s="11"/>
      <c r="W36" s="11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116"/>
      <c r="AN36" s="116"/>
      <c r="AO36" s="116"/>
      <c r="AP36" s="80"/>
      <c r="AQ36" s="80"/>
      <c r="AR36" s="80"/>
      <c r="AS36" s="80"/>
      <c r="AT36" s="80"/>
      <c r="AU36" s="80"/>
      <c r="AV36" s="58">
        <f t="shared" si="13"/>
        <v>0</v>
      </c>
      <c r="AW36" s="10"/>
      <c r="AX36" s="10"/>
      <c r="AY36" s="10"/>
      <c r="AZ36" s="10"/>
      <c r="BA36" s="10"/>
      <c r="BB36" s="10"/>
      <c r="BC36" s="10"/>
      <c r="BD36" s="10"/>
      <c r="BE36" s="4"/>
      <c r="BF36" s="19">
        <f t="shared" si="9"/>
        <v>40</v>
      </c>
    </row>
    <row r="37" spans="1:58" ht="15.75" thickBot="1">
      <c r="A37" s="409"/>
      <c r="B37" s="299" t="s">
        <v>72</v>
      </c>
      <c r="C37" s="299" t="s">
        <v>71</v>
      </c>
      <c r="D37" s="174" t="s">
        <v>18</v>
      </c>
      <c r="E37" s="44"/>
      <c r="F37" s="42"/>
      <c r="G37" s="42"/>
      <c r="H37" s="42"/>
      <c r="I37" s="42"/>
      <c r="J37" s="42"/>
      <c r="K37" s="42"/>
      <c r="L37" s="43"/>
      <c r="M37" s="43"/>
      <c r="N37" s="43"/>
      <c r="O37" s="43"/>
      <c r="P37" s="43"/>
      <c r="Q37" s="43"/>
      <c r="R37" s="43"/>
      <c r="S37" s="43"/>
      <c r="T37" s="69"/>
      <c r="U37" s="58">
        <f t="shared" si="10"/>
        <v>0</v>
      </c>
      <c r="V37" s="11"/>
      <c r="W37" s="11"/>
      <c r="X37" s="80">
        <v>6</v>
      </c>
      <c r="Y37" s="80">
        <v>6</v>
      </c>
      <c r="Z37" s="80">
        <v>6</v>
      </c>
      <c r="AA37" s="80">
        <v>6</v>
      </c>
      <c r="AB37" s="80">
        <v>6</v>
      </c>
      <c r="AC37" s="80">
        <v>6</v>
      </c>
      <c r="AD37" s="80"/>
      <c r="AE37" s="80"/>
      <c r="AF37" s="80"/>
      <c r="AG37" s="80">
        <v>6</v>
      </c>
      <c r="AH37" s="80">
        <v>6</v>
      </c>
      <c r="AI37" s="80">
        <v>6</v>
      </c>
      <c r="AJ37" s="80">
        <v>6</v>
      </c>
      <c r="AK37" s="175">
        <v>6</v>
      </c>
      <c r="AL37" s="116">
        <v>6</v>
      </c>
      <c r="AM37" s="125"/>
      <c r="AN37" s="80"/>
      <c r="AO37" s="80"/>
      <c r="AP37" s="80"/>
      <c r="AQ37" s="80"/>
      <c r="AR37" s="80"/>
      <c r="AS37" s="80"/>
      <c r="AT37" s="80"/>
      <c r="AU37" s="80">
        <v>6</v>
      </c>
      <c r="AV37" s="58">
        <f t="shared" si="13"/>
        <v>78</v>
      </c>
      <c r="AW37" s="10"/>
      <c r="AX37" s="10"/>
      <c r="AY37" s="10"/>
      <c r="AZ37" s="10"/>
      <c r="BA37" s="10"/>
      <c r="BB37" s="10"/>
      <c r="BC37" s="10"/>
      <c r="BD37" s="10"/>
      <c r="BE37" s="4"/>
      <c r="BF37" s="19"/>
    </row>
    <row r="38" spans="1:58" ht="15.75" thickBot="1">
      <c r="A38" s="409"/>
      <c r="B38" s="300"/>
      <c r="C38" s="300"/>
      <c r="D38" s="174" t="s">
        <v>19</v>
      </c>
      <c r="E38" s="44"/>
      <c r="F38" s="42"/>
      <c r="G38" s="42"/>
      <c r="H38" s="42"/>
      <c r="I38" s="42"/>
      <c r="J38" s="42"/>
      <c r="K38" s="42"/>
      <c r="L38" s="43"/>
      <c r="M38" s="43"/>
      <c r="N38" s="43"/>
      <c r="O38" s="43"/>
      <c r="P38" s="43"/>
      <c r="Q38" s="43"/>
      <c r="R38" s="43"/>
      <c r="S38" s="43"/>
      <c r="T38" s="69"/>
      <c r="U38" s="58">
        <f t="shared" si="10"/>
        <v>0</v>
      </c>
      <c r="V38" s="11"/>
      <c r="W38" s="11"/>
      <c r="X38" s="80">
        <v>3</v>
      </c>
      <c r="Y38" s="80">
        <v>3</v>
      </c>
      <c r="Z38" s="80">
        <v>3</v>
      </c>
      <c r="AA38" s="80">
        <v>3</v>
      </c>
      <c r="AB38" s="80">
        <v>3</v>
      </c>
      <c r="AC38" s="80">
        <v>3</v>
      </c>
      <c r="AD38" s="80"/>
      <c r="AE38" s="80"/>
      <c r="AF38" s="80"/>
      <c r="AG38" s="80">
        <v>3</v>
      </c>
      <c r="AH38" s="80">
        <v>3</v>
      </c>
      <c r="AI38" s="80">
        <v>3</v>
      </c>
      <c r="AJ38" s="80">
        <v>3</v>
      </c>
      <c r="AK38" s="175">
        <v>3</v>
      </c>
      <c r="AL38" s="116">
        <v>3</v>
      </c>
      <c r="AM38" s="125"/>
      <c r="AN38" s="80"/>
      <c r="AO38" s="80"/>
      <c r="AP38" s="80"/>
      <c r="AQ38" s="80"/>
      <c r="AR38" s="80"/>
      <c r="AS38" s="80"/>
      <c r="AT38" s="80"/>
      <c r="AU38" s="80">
        <v>3</v>
      </c>
      <c r="AV38" s="58">
        <f t="shared" si="13"/>
        <v>39</v>
      </c>
      <c r="AW38" s="10"/>
      <c r="AX38" s="10"/>
      <c r="AY38" s="10"/>
      <c r="AZ38" s="10"/>
      <c r="BA38" s="10"/>
      <c r="BB38" s="10"/>
      <c r="BC38" s="10"/>
      <c r="BD38" s="10"/>
      <c r="BE38" s="4"/>
      <c r="BF38" s="19"/>
    </row>
    <row r="39" spans="1:58" ht="15.75" thickBot="1">
      <c r="A39" s="409"/>
      <c r="B39" s="299" t="s">
        <v>74</v>
      </c>
      <c r="C39" s="299" t="s">
        <v>105</v>
      </c>
      <c r="D39" s="174" t="s">
        <v>18</v>
      </c>
      <c r="E39" s="44"/>
      <c r="F39" s="42"/>
      <c r="G39" s="42"/>
      <c r="H39" s="42"/>
      <c r="I39" s="42"/>
      <c r="J39" s="42"/>
      <c r="K39" s="42"/>
      <c r="L39" s="43"/>
      <c r="M39" s="43"/>
      <c r="N39" s="43"/>
      <c r="O39" s="43"/>
      <c r="P39" s="43"/>
      <c r="Q39" s="43"/>
      <c r="R39" s="43"/>
      <c r="S39" s="43"/>
      <c r="T39" s="69"/>
      <c r="U39" s="58">
        <f t="shared" si="10"/>
        <v>0</v>
      </c>
      <c r="V39" s="11"/>
      <c r="W39" s="11"/>
      <c r="X39" s="80">
        <v>3</v>
      </c>
      <c r="Y39" s="80">
        <v>2</v>
      </c>
      <c r="Z39" s="80">
        <v>4</v>
      </c>
      <c r="AA39" s="80">
        <v>2</v>
      </c>
      <c r="AB39" s="80">
        <v>4</v>
      </c>
      <c r="AC39" s="80">
        <v>2</v>
      </c>
      <c r="AD39" s="80"/>
      <c r="AE39" s="80"/>
      <c r="AF39" s="80"/>
      <c r="AG39" s="80">
        <v>4</v>
      </c>
      <c r="AH39" s="80">
        <v>2</v>
      </c>
      <c r="AI39" s="80">
        <v>4</v>
      </c>
      <c r="AJ39" s="80">
        <v>2</v>
      </c>
      <c r="AK39" s="175">
        <v>4</v>
      </c>
      <c r="AL39" s="116">
        <v>2</v>
      </c>
      <c r="AM39" s="125"/>
      <c r="AN39" s="80"/>
      <c r="AO39" s="80"/>
      <c r="AP39" s="80"/>
      <c r="AQ39" s="80"/>
      <c r="AR39" s="80"/>
      <c r="AS39" s="80"/>
      <c r="AT39" s="80"/>
      <c r="AU39" s="80">
        <v>4</v>
      </c>
      <c r="AV39" s="58">
        <f t="shared" si="13"/>
        <v>39</v>
      </c>
      <c r="AW39" s="10"/>
      <c r="AX39" s="10"/>
      <c r="AY39" s="10"/>
      <c r="AZ39" s="10"/>
      <c r="BA39" s="10"/>
      <c r="BB39" s="10"/>
      <c r="BC39" s="10"/>
      <c r="BD39" s="10"/>
      <c r="BE39" s="4"/>
      <c r="BF39" s="19"/>
    </row>
    <row r="40" spans="1:58" ht="15.75" thickBot="1">
      <c r="A40" s="409"/>
      <c r="B40" s="300"/>
      <c r="C40" s="300"/>
      <c r="D40" s="174" t="s">
        <v>19</v>
      </c>
      <c r="E40" s="44"/>
      <c r="F40" s="42"/>
      <c r="G40" s="42"/>
      <c r="H40" s="42"/>
      <c r="I40" s="42"/>
      <c r="J40" s="42"/>
      <c r="K40" s="42"/>
      <c r="L40" s="43"/>
      <c r="M40" s="43"/>
      <c r="N40" s="43"/>
      <c r="O40" s="43"/>
      <c r="P40" s="43"/>
      <c r="Q40" s="43"/>
      <c r="R40" s="43"/>
      <c r="S40" s="43"/>
      <c r="T40" s="69"/>
      <c r="U40" s="58">
        <f t="shared" si="10"/>
        <v>0</v>
      </c>
      <c r="V40" s="11"/>
      <c r="W40" s="11"/>
      <c r="X40" s="80">
        <v>2</v>
      </c>
      <c r="Y40" s="80">
        <v>2</v>
      </c>
      <c r="Z40" s="80">
        <v>2</v>
      </c>
      <c r="AA40" s="80">
        <v>1</v>
      </c>
      <c r="AB40" s="80">
        <v>2</v>
      </c>
      <c r="AC40" s="80">
        <v>1</v>
      </c>
      <c r="AD40" s="80"/>
      <c r="AE40" s="80"/>
      <c r="AF40" s="80"/>
      <c r="AG40" s="80">
        <v>2</v>
      </c>
      <c r="AH40" s="80">
        <v>1</v>
      </c>
      <c r="AI40" s="80">
        <v>2</v>
      </c>
      <c r="AJ40" s="80">
        <v>1</v>
      </c>
      <c r="AK40" s="175">
        <v>2</v>
      </c>
      <c r="AL40" s="116">
        <v>1</v>
      </c>
      <c r="AM40" s="125"/>
      <c r="AN40" s="80"/>
      <c r="AO40" s="80"/>
      <c r="AP40" s="80"/>
      <c r="AQ40" s="80"/>
      <c r="AR40" s="80"/>
      <c r="AS40" s="80"/>
      <c r="AT40" s="80"/>
      <c r="AU40" s="80">
        <v>1</v>
      </c>
      <c r="AV40" s="58">
        <f t="shared" si="13"/>
        <v>20</v>
      </c>
      <c r="AW40" s="10"/>
      <c r="AX40" s="10"/>
      <c r="AY40" s="10"/>
      <c r="AZ40" s="10"/>
      <c r="BA40" s="10"/>
      <c r="BB40" s="10"/>
      <c r="BC40" s="10"/>
      <c r="BD40" s="10"/>
      <c r="BE40" s="4"/>
      <c r="BF40" s="19"/>
    </row>
    <row r="41" spans="1:58" ht="15.75" thickBot="1">
      <c r="A41" s="409"/>
      <c r="B41" s="299" t="s">
        <v>168</v>
      </c>
      <c r="C41" s="299" t="s">
        <v>169</v>
      </c>
      <c r="D41" s="174" t="s">
        <v>18</v>
      </c>
      <c r="E41" s="44">
        <v>2</v>
      </c>
      <c r="F41" s="42">
        <v>4</v>
      </c>
      <c r="G41" s="42">
        <v>2</v>
      </c>
      <c r="H41" s="42">
        <v>4</v>
      </c>
      <c r="I41" s="42">
        <v>2</v>
      </c>
      <c r="J41" s="42">
        <v>4</v>
      </c>
      <c r="K41" s="42">
        <v>2</v>
      </c>
      <c r="L41" s="43">
        <v>4</v>
      </c>
      <c r="M41" s="43">
        <v>2</v>
      </c>
      <c r="N41" s="43">
        <v>4</v>
      </c>
      <c r="O41" s="43">
        <v>2</v>
      </c>
      <c r="P41" s="43">
        <v>4</v>
      </c>
      <c r="Q41" s="43">
        <v>2</v>
      </c>
      <c r="R41" s="43">
        <v>4</v>
      </c>
      <c r="S41" s="43">
        <v>2</v>
      </c>
      <c r="T41" s="69">
        <v>4</v>
      </c>
      <c r="U41" s="58">
        <f t="shared" si="10"/>
        <v>48</v>
      </c>
      <c r="V41" s="11"/>
      <c r="W41" s="11"/>
      <c r="X41" s="80">
        <v>2</v>
      </c>
      <c r="Y41" s="80">
        <v>2</v>
      </c>
      <c r="Z41" s="80">
        <v>2</v>
      </c>
      <c r="AA41" s="80">
        <v>2</v>
      </c>
      <c r="AB41" s="80">
        <v>2</v>
      </c>
      <c r="AC41" s="80">
        <v>2</v>
      </c>
      <c r="AD41" s="80"/>
      <c r="AE41" s="80"/>
      <c r="AF41" s="80"/>
      <c r="AG41" s="80">
        <v>2</v>
      </c>
      <c r="AH41" s="80">
        <v>2</v>
      </c>
      <c r="AI41" s="80">
        <v>2</v>
      </c>
      <c r="AJ41" s="80">
        <v>2</v>
      </c>
      <c r="AK41" s="175">
        <v>2</v>
      </c>
      <c r="AL41" s="116">
        <v>2</v>
      </c>
      <c r="AM41" s="125"/>
      <c r="AN41" s="80"/>
      <c r="AO41" s="80"/>
      <c r="AP41" s="80"/>
      <c r="AQ41" s="80"/>
      <c r="AR41" s="80"/>
      <c r="AS41" s="80"/>
      <c r="AT41" s="80"/>
      <c r="AU41" s="80">
        <v>2</v>
      </c>
      <c r="AV41" s="58">
        <f t="shared" si="13"/>
        <v>26</v>
      </c>
      <c r="AW41" s="10"/>
      <c r="AX41" s="10"/>
      <c r="AY41" s="10"/>
      <c r="AZ41" s="10"/>
      <c r="BA41" s="10"/>
      <c r="BB41" s="10"/>
      <c r="BC41" s="10"/>
      <c r="BD41" s="10"/>
      <c r="BE41" s="4"/>
      <c r="BF41" s="19"/>
    </row>
    <row r="42" spans="1:58" ht="15.75" thickBot="1">
      <c r="A42" s="409"/>
      <c r="B42" s="300"/>
      <c r="C42" s="300"/>
      <c r="D42" s="174" t="s">
        <v>19</v>
      </c>
      <c r="E42" s="44">
        <v>1</v>
      </c>
      <c r="F42" s="42">
        <v>2</v>
      </c>
      <c r="G42" s="42">
        <v>1</v>
      </c>
      <c r="H42" s="42">
        <v>2</v>
      </c>
      <c r="I42" s="42">
        <v>1</v>
      </c>
      <c r="J42" s="42">
        <v>2</v>
      </c>
      <c r="K42" s="42">
        <v>1</v>
      </c>
      <c r="L42" s="43">
        <v>2</v>
      </c>
      <c r="M42" s="43">
        <v>1</v>
      </c>
      <c r="N42" s="43">
        <v>2</v>
      </c>
      <c r="O42" s="43">
        <v>1</v>
      </c>
      <c r="P42" s="43">
        <v>2</v>
      </c>
      <c r="Q42" s="43">
        <v>1</v>
      </c>
      <c r="R42" s="43">
        <v>2</v>
      </c>
      <c r="S42" s="43">
        <v>1</v>
      </c>
      <c r="T42" s="69">
        <v>2</v>
      </c>
      <c r="U42" s="58">
        <f t="shared" si="10"/>
        <v>24</v>
      </c>
      <c r="V42" s="11"/>
      <c r="W42" s="11"/>
      <c r="X42" s="80">
        <v>1</v>
      </c>
      <c r="Y42" s="80">
        <v>1</v>
      </c>
      <c r="Z42" s="80">
        <v>1</v>
      </c>
      <c r="AA42" s="80">
        <v>1</v>
      </c>
      <c r="AB42" s="80">
        <v>1</v>
      </c>
      <c r="AC42" s="80">
        <v>1</v>
      </c>
      <c r="AD42" s="80"/>
      <c r="AE42" s="80"/>
      <c r="AF42" s="80"/>
      <c r="AG42" s="80">
        <v>1</v>
      </c>
      <c r="AH42" s="80">
        <v>1</v>
      </c>
      <c r="AI42" s="80">
        <v>1</v>
      </c>
      <c r="AJ42" s="80">
        <v>1</v>
      </c>
      <c r="AK42" s="175">
        <v>1</v>
      </c>
      <c r="AL42" s="116">
        <v>1</v>
      </c>
      <c r="AM42" s="125"/>
      <c r="AN42" s="80"/>
      <c r="AO42" s="80"/>
      <c r="AP42" s="80"/>
      <c r="AQ42" s="80"/>
      <c r="AR42" s="80"/>
      <c r="AS42" s="80"/>
      <c r="AT42" s="80"/>
      <c r="AU42" s="80">
        <v>1</v>
      </c>
      <c r="AV42" s="58">
        <f t="shared" si="13"/>
        <v>13</v>
      </c>
      <c r="AW42" s="10"/>
      <c r="AX42" s="10"/>
      <c r="AY42" s="10"/>
      <c r="AZ42" s="10"/>
      <c r="BA42" s="10"/>
      <c r="BB42" s="10"/>
      <c r="BC42" s="10"/>
      <c r="BD42" s="10"/>
      <c r="BE42" s="4"/>
      <c r="BF42" s="19"/>
    </row>
    <row r="43" spans="1:58" ht="15.75" thickBot="1">
      <c r="A43" s="409"/>
      <c r="B43" s="394" t="s">
        <v>41</v>
      </c>
      <c r="C43" s="395" t="s">
        <v>42</v>
      </c>
      <c r="D43" s="28" t="s">
        <v>18</v>
      </c>
      <c r="E43" s="70">
        <f>E45+E51</f>
        <v>16</v>
      </c>
      <c r="F43" s="70">
        <f aca="true" t="shared" si="20" ref="F43:T43">F45+F51</f>
        <v>14</v>
      </c>
      <c r="G43" s="70">
        <f t="shared" si="20"/>
        <v>16</v>
      </c>
      <c r="H43" s="70">
        <f t="shared" si="20"/>
        <v>14</v>
      </c>
      <c r="I43" s="70">
        <f t="shared" si="20"/>
        <v>16</v>
      </c>
      <c r="J43" s="70">
        <f t="shared" si="20"/>
        <v>14</v>
      </c>
      <c r="K43" s="70">
        <f t="shared" si="20"/>
        <v>16</v>
      </c>
      <c r="L43" s="70">
        <f t="shared" si="20"/>
        <v>14</v>
      </c>
      <c r="M43" s="70">
        <f t="shared" si="20"/>
        <v>16</v>
      </c>
      <c r="N43" s="70">
        <f t="shared" si="20"/>
        <v>14</v>
      </c>
      <c r="O43" s="70">
        <f t="shared" si="20"/>
        <v>16</v>
      </c>
      <c r="P43" s="70">
        <f t="shared" si="20"/>
        <v>14</v>
      </c>
      <c r="Q43" s="70">
        <f t="shared" si="20"/>
        <v>16</v>
      </c>
      <c r="R43" s="70">
        <f t="shared" si="20"/>
        <v>14</v>
      </c>
      <c r="S43" s="70">
        <f t="shared" si="20"/>
        <v>16</v>
      </c>
      <c r="T43" s="70">
        <f t="shared" si="20"/>
        <v>14</v>
      </c>
      <c r="U43" s="58">
        <f t="shared" si="10"/>
        <v>240</v>
      </c>
      <c r="V43" s="57"/>
      <c r="W43" s="11"/>
      <c r="X43" s="71">
        <f>X45+X51</f>
        <v>16</v>
      </c>
      <c r="Y43" s="71">
        <f aca="true" t="shared" si="21" ref="Y43:AU43">Y45+Y51</f>
        <v>16</v>
      </c>
      <c r="Z43" s="71">
        <f t="shared" si="21"/>
        <v>16</v>
      </c>
      <c r="AA43" s="71">
        <f t="shared" si="21"/>
        <v>16</v>
      </c>
      <c r="AB43" s="71">
        <f t="shared" si="21"/>
        <v>16</v>
      </c>
      <c r="AC43" s="71">
        <f t="shared" si="21"/>
        <v>16</v>
      </c>
      <c r="AD43" s="71">
        <f t="shared" si="21"/>
        <v>0</v>
      </c>
      <c r="AE43" s="71">
        <f t="shared" si="21"/>
        <v>0</v>
      </c>
      <c r="AF43" s="71">
        <f t="shared" si="21"/>
        <v>0</v>
      </c>
      <c r="AG43" s="71">
        <f t="shared" si="21"/>
        <v>16</v>
      </c>
      <c r="AH43" s="71">
        <f t="shared" si="21"/>
        <v>16</v>
      </c>
      <c r="AI43" s="71">
        <f t="shared" si="21"/>
        <v>16</v>
      </c>
      <c r="AJ43" s="71">
        <f t="shared" si="21"/>
        <v>16</v>
      </c>
      <c r="AK43" s="71">
        <f t="shared" si="21"/>
        <v>16</v>
      </c>
      <c r="AL43" s="71">
        <f t="shared" si="21"/>
        <v>16</v>
      </c>
      <c r="AM43" s="71">
        <f t="shared" si="21"/>
        <v>0</v>
      </c>
      <c r="AN43" s="71">
        <f t="shared" si="21"/>
        <v>0</v>
      </c>
      <c r="AO43" s="71">
        <f t="shared" si="21"/>
        <v>0</v>
      </c>
      <c r="AP43" s="71">
        <f t="shared" si="21"/>
        <v>0</v>
      </c>
      <c r="AQ43" s="71">
        <f t="shared" si="21"/>
        <v>0</v>
      </c>
      <c r="AR43" s="71">
        <f t="shared" si="21"/>
        <v>0</v>
      </c>
      <c r="AS43" s="71">
        <f t="shared" si="21"/>
        <v>0</v>
      </c>
      <c r="AT43" s="71">
        <f t="shared" si="21"/>
        <v>0</v>
      </c>
      <c r="AU43" s="71">
        <f t="shared" si="21"/>
        <v>16</v>
      </c>
      <c r="AV43" s="58">
        <f t="shared" si="13"/>
        <v>208</v>
      </c>
      <c r="AW43" s="10"/>
      <c r="AX43" s="10"/>
      <c r="AY43" s="10"/>
      <c r="AZ43" s="10"/>
      <c r="BA43" s="10"/>
      <c r="BB43" s="10"/>
      <c r="BC43" s="10"/>
      <c r="BD43" s="10"/>
      <c r="BE43" s="13"/>
      <c r="BF43" s="19">
        <f t="shared" si="9"/>
        <v>448</v>
      </c>
    </row>
    <row r="44" spans="1:58" ht="15.75" thickBot="1">
      <c r="A44" s="409"/>
      <c r="B44" s="394"/>
      <c r="C44" s="396"/>
      <c r="D44" s="28" t="s">
        <v>19</v>
      </c>
      <c r="E44" s="70">
        <f>E46+E52</f>
        <v>8</v>
      </c>
      <c r="F44" s="70">
        <f aca="true" t="shared" si="22" ref="F44:T44">F46+F52</f>
        <v>7</v>
      </c>
      <c r="G44" s="70">
        <f t="shared" si="22"/>
        <v>8</v>
      </c>
      <c r="H44" s="70">
        <f t="shared" si="22"/>
        <v>7</v>
      </c>
      <c r="I44" s="70">
        <f t="shared" si="22"/>
        <v>8</v>
      </c>
      <c r="J44" s="70">
        <f t="shared" si="22"/>
        <v>7</v>
      </c>
      <c r="K44" s="70">
        <f t="shared" si="22"/>
        <v>8</v>
      </c>
      <c r="L44" s="70">
        <f t="shared" si="22"/>
        <v>7</v>
      </c>
      <c r="M44" s="70">
        <f t="shared" si="22"/>
        <v>8</v>
      </c>
      <c r="N44" s="70">
        <f t="shared" si="22"/>
        <v>7</v>
      </c>
      <c r="O44" s="70">
        <f t="shared" si="22"/>
        <v>8</v>
      </c>
      <c r="P44" s="70">
        <f t="shared" si="22"/>
        <v>7</v>
      </c>
      <c r="Q44" s="70">
        <f t="shared" si="22"/>
        <v>8</v>
      </c>
      <c r="R44" s="70">
        <f t="shared" si="22"/>
        <v>7</v>
      </c>
      <c r="S44" s="70">
        <f t="shared" si="22"/>
        <v>8</v>
      </c>
      <c r="T44" s="70">
        <f t="shared" si="22"/>
        <v>7</v>
      </c>
      <c r="U44" s="58">
        <f t="shared" si="10"/>
        <v>120</v>
      </c>
      <c r="V44" s="57"/>
      <c r="W44" s="11"/>
      <c r="X44" s="71">
        <f>X46+X52</f>
        <v>8</v>
      </c>
      <c r="Y44" s="71">
        <f aca="true" t="shared" si="23" ref="Y44:AU44">Y46+Y52</f>
        <v>8</v>
      </c>
      <c r="Z44" s="71">
        <f t="shared" si="23"/>
        <v>8</v>
      </c>
      <c r="AA44" s="71">
        <f t="shared" si="23"/>
        <v>8</v>
      </c>
      <c r="AB44" s="71">
        <f t="shared" si="23"/>
        <v>8</v>
      </c>
      <c r="AC44" s="71">
        <f t="shared" si="23"/>
        <v>8</v>
      </c>
      <c r="AD44" s="71">
        <f t="shared" si="23"/>
        <v>0</v>
      </c>
      <c r="AE44" s="71">
        <f t="shared" si="23"/>
        <v>0</v>
      </c>
      <c r="AF44" s="71">
        <f t="shared" si="23"/>
        <v>0</v>
      </c>
      <c r="AG44" s="71">
        <f t="shared" si="23"/>
        <v>8</v>
      </c>
      <c r="AH44" s="71">
        <f t="shared" si="23"/>
        <v>8</v>
      </c>
      <c r="AI44" s="71">
        <f t="shared" si="23"/>
        <v>8</v>
      </c>
      <c r="AJ44" s="71">
        <f t="shared" si="23"/>
        <v>8</v>
      </c>
      <c r="AK44" s="71">
        <f t="shared" si="23"/>
        <v>8</v>
      </c>
      <c r="AL44" s="71">
        <f t="shared" si="23"/>
        <v>8</v>
      </c>
      <c r="AM44" s="71">
        <f t="shared" si="23"/>
        <v>0</v>
      </c>
      <c r="AN44" s="71">
        <f t="shared" si="23"/>
        <v>0</v>
      </c>
      <c r="AO44" s="71">
        <f t="shared" si="23"/>
        <v>0</v>
      </c>
      <c r="AP44" s="71">
        <f t="shared" si="23"/>
        <v>0</v>
      </c>
      <c r="AQ44" s="71">
        <f t="shared" si="23"/>
        <v>0</v>
      </c>
      <c r="AR44" s="71">
        <f t="shared" si="23"/>
        <v>0</v>
      </c>
      <c r="AS44" s="71">
        <f t="shared" si="23"/>
        <v>0</v>
      </c>
      <c r="AT44" s="71">
        <f t="shared" si="23"/>
        <v>0</v>
      </c>
      <c r="AU44" s="71">
        <f t="shared" si="23"/>
        <v>8</v>
      </c>
      <c r="AV44" s="58">
        <f t="shared" si="13"/>
        <v>104</v>
      </c>
      <c r="AW44" s="10"/>
      <c r="AX44" s="10"/>
      <c r="AY44" s="10"/>
      <c r="AZ44" s="10"/>
      <c r="BA44" s="10"/>
      <c r="BB44" s="10"/>
      <c r="BC44" s="10"/>
      <c r="BD44" s="10"/>
      <c r="BE44" s="13"/>
      <c r="BF44" s="19">
        <f t="shared" si="9"/>
        <v>224</v>
      </c>
    </row>
    <row r="45" spans="1:58" ht="15.75" thickBot="1">
      <c r="A45" s="409"/>
      <c r="B45" s="384" t="s">
        <v>45</v>
      </c>
      <c r="C45" s="385" t="s">
        <v>170</v>
      </c>
      <c r="D45" s="27" t="s">
        <v>18</v>
      </c>
      <c r="E45" s="75">
        <f>E47</f>
        <v>12</v>
      </c>
      <c r="F45" s="75">
        <f aca="true" t="shared" si="24" ref="F45:T45">F47</f>
        <v>12</v>
      </c>
      <c r="G45" s="75">
        <f t="shared" si="24"/>
        <v>12</v>
      </c>
      <c r="H45" s="75">
        <f t="shared" si="24"/>
        <v>12</v>
      </c>
      <c r="I45" s="75">
        <f t="shared" si="24"/>
        <v>12</v>
      </c>
      <c r="J45" s="75">
        <f t="shared" si="24"/>
        <v>12</v>
      </c>
      <c r="K45" s="75">
        <f t="shared" si="24"/>
        <v>12</v>
      </c>
      <c r="L45" s="75">
        <f t="shared" si="24"/>
        <v>12</v>
      </c>
      <c r="M45" s="75">
        <f t="shared" si="24"/>
        <v>12</v>
      </c>
      <c r="N45" s="75">
        <f t="shared" si="24"/>
        <v>12</v>
      </c>
      <c r="O45" s="75">
        <f t="shared" si="24"/>
        <v>12</v>
      </c>
      <c r="P45" s="75">
        <f t="shared" si="24"/>
        <v>12</v>
      </c>
      <c r="Q45" s="75">
        <f t="shared" si="24"/>
        <v>12</v>
      </c>
      <c r="R45" s="75">
        <f t="shared" si="24"/>
        <v>12</v>
      </c>
      <c r="S45" s="75">
        <f t="shared" si="24"/>
        <v>12</v>
      </c>
      <c r="T45" s="75">
        <f t="shared" si="24"/>
        <v>12</v>
      </c>
      <c r="U45" s="58">
        <f t="shared" si="10"/>
        <v>192</v>
      </c>
      <c r="V45" s="57"/>
      <c r="W45" s="11"/>
      <c r="X45" s="76">
        <f>X47</f>
        <v>16</v>
      </c>
      <c r="Y45" s="76">
        <f aca="true" t="shared" si="25" ref="Y45:AU45">Y47</f>
        <v>16</v>
      </c>
      <c r="Z45" s="76">
        <f t="shared" si="25"/>
        <v>16</v>
      </c>
      <c r="AA45" s="76">
        <f t="shared" si="25"/>
        <v>16</v>
      </c>
      <c r="AB45" s="76">
        <f t="shared" si="25"/>
        <v>16</v>
      </c>
      <c r="AC45" s="76">
        <f t="shared" si="25"/>
        <v>16</v>
      </c>
      <c r="AD45" s="76">
        <f t="shared" si="25"/>
        <v>0</v>
      </c>
      <c r="AE45" s="76">
        <f t="shared" si="25"/>
        <v>0</v>
      </c>
      <c r="AF45" s="76">
        <f t="shared" si="25"/>
        <v>0</v>
      </c>
      <c r="AG45" s="76">
        <f t="shared" si="25"/>
        <v>16</v>
      </c>
      <c r="AH45" s="76">
        <f t="shared" si="25"/>
        <v>16</v>
      </c>
      <c r="AI45" s="76">
        <f t="shared" si="25"/>
        <v>16</v>
      </c>
      <c r="AJ45" s="76">
        <f t="shared" si="25"/>
        <v>16</v>
      </c>
      <c r="AK45" s="76">
        <f t="shared" si="25"/>
        <v>16</v>
      </c>
      <c r="AL45" s="76">
        <f t="shared" si="25"/>
        <v>16</v>
      </c>
      <c r="AM45" s="76">
        <f t="shared" si="25"/>
        <v>0</v>
      </c>
      <c r="AN45" s="76">
        <f t="shared" si="25"/>
        <v>0</v>
      </c>
      <c r="AO45" s="76">
        <f t="shared" si="25"/>
        <v>0</v>
      </c>
      <c r="AP45" s="76">
        <f t="shared" si="25"/>
        <v>0</v>
      </c>
      <c r="AQ45" s="76">
        <f t="shared" si="25"/>
        <v>0</v>
      </c>
      <c r="AR45" s="76">
        <f t="shared" si="25"/>
        <v>0</v>
      </c>
      <c r="AS45" s="76">
        <f t="shared" si="25"/>
        <v>0</v>
      </c>
      <c r="AT45" s="76">
        <f t="shared" si="25"/>
        <v>0</v>
      </c>
      <c r="AU45" s="76">
        <f t="shared" si="25"/>
        <v>16</v>
      </c>
      <c r="AV45" s="58">
        <f t="shared" si="13"/>
        <v>208</v>
      </c>
      <c r="AW45" s="10"/>
      <c r="AX45" s="10"/>
      <c r="AY45" s="10"/>
      <c r="AZ45" s="10"/>
      <c r="BA45" s="10"/>
      <c r="BB45" s="10"/>
      <c r="BC45" s="10"/>
      <c r="BD45" s="10"/>
      <c r="BE45" s="13"/>
      <c r="BF45" s="19">
        <f t="shared" si="9"/>
        <v>400</v>
      </c>
    </row>
    <row r="46" spans="1:58" ht="15.75" thickBot="1">
      <c r="A46" s="409"/>
      <c r="B46" s="384"/>
      <c r="C46" s="385"/>
      <c r="D46" s="27" t="s">
        <v>19</v>
      </c>
      <c r="E46" s="75">
        <f>E48</f>
        <v>6</v>
      </c>
      <c r="F46" s="75">
        <f aca="true" t="shared" si="26" ref="F46:T46">F48</f>
        <v>6</v>
      </c>
      <c r="G46" s="75">
        <f t="shared" si="26"/>
        <v>6</v>
      </c>
      <c r="H46" s="75">
        <f t="shared" si="26"/>
        <v>6</v>
      </c>
      <c r="I46" s="75">
        <f t="shared" si="26"/>
        <v>6</v>
      </c>
      <c r="J46" s="75">
        <f t="shared" si="26"/>
        <v>6</v>
      </c>
      <c r="K46" s="75">
        <f t="shared" si="26"/>
        <v>6</v>
      </c>
      <c r="L46" s="75">
        <f t="shared" si="26"/>
        <v>6</v>
      </c>
      <c r="M46" s="75">
        <f t="shared" si="26"/>
        <v>6</v>
      </c>
      <c r="N46" s="75">
        <f t="shared" si="26"/>
        <v>6</v>
      </c>
      <c r="O46" s="75">
        <f t="shared" si="26"/>
        <v>6</v>
      </c>
      <c r="P46" s="75">
        <f t="shared" si="26"/>
        <v>6</v>
      </c>
      <c r="Q46" s="75">
        <f t="shared" si="26"/>
        <v>6</v>
      </c>
      <c r="R46" s="75">
        <f t="shared" si="26"/>
        <v>6</v>
      </c>
      <c r="S46" s="75">
        <f t="shared" si="26"/>
        <v>6</v>
      </c>
      <c r="T46" s="75">
        <f t="shared" si="26"/>
        <v>6</v>
      </c>
      <c r="U46" s="58">
        <f t="shared" si="10"/>
        <v>96</v>
      </c>
      <c r="V46" s="57"/>
      <c r="W46" s="11"/>
      <c r="X46" s="77">
        <f>X48</f>
        <v>8</v>
      </c>
      <c r="Y46" s="77">
        <f aca="true" t="shared" si="27" ref="Y46:AU46">Y48</f>
        <v>8</v>
      </c>
      <c r="Z46" s="77">
        <f t="shared" si="27"/>
        <v>8</v>
      </c>
      <c r="AA46" s="77">
        <f t="shared" si="27"/>
        <v>8</v>
      </c>
      <c r="AB46" s="77">
        <f t="shared" si="27"/>
        <v>8</v>
      </c>
      <c r="AC46" s="77">
        <f t="shared" si="27"/>
        <v>8</v>
      </c>
      <c r="AD46" s="77">
        <f t="shared" si="27"/>
        <v>0</v>
      </c>
      <c r="AE46" s="77">
        <f t="shared" si="27"/>
        <v>0</v>
      </c>
      <c r="AF46" s="77">
        <f t="shared" si="27"/>
        <v>0</v>
      </c>
      <c r="AG46" s="77">
        <f t="shared" si="27"/>
        <v>8</v>
      </c>
      <c r="AH46" s="77">
        <f t="shared" si="27"/>
        <v>8</v>
      </c>
      <c r="AI46" s="77">
        <f t="shared" si="27"/>
        <v>8</v>
      </c>
      <c r="AJ46" s="77">
        <f t="shared" si="27"/>
        <v>8</v>
      </c>
      <c r="AK46" s="77">
        <f t="shared" si="27"/>
        <v>8</v>
      </c>
      <c r="AL46" s="77">
        <f t="shared" si="27"/>
        <v>8</v>
      </c>
      <c r="AM46" s="77">
        <f t="shared" si="27"/>
        <v>0</v>
      </c>
      <c r="AN46" s="77">
        <f t="shared" si="27"/>
        <v>0</v>
      </c>
      <c r="AO46" s="77">
        <f t="shared" si="27"/>
        <v>0</v>
      </c>
      <c r="AP46" s="77">
        <f t="shared" si="27"/>
        <v>0</v>
      </c>
      <c r="AQ46" s="77">
        <f t="shared" si="27"/>
        <v>0</v>
      </c>
      <c r="AR46" s="77">
        <f t="shared" si="27"/>
        <v>0</v>
      </c>
      <c r="AS46" s="77">
        <f t="shared" si="27"/>
        <v>0</v>
      </c>
      <c r="AT46" s="77">
        <f t="shared" si="27"/>
        <v>0</v>
      </c>
      <c r="AU46" s="77">
        <f t="shared" si="27"/>
        <v>8</v>
      </c>
      <c r="AV46" s="58">
        <f t="shared" si="13"/>
        <v>104</v>
      </c>
      <c r="AW46" s="10"/>
      <c r="AX46" s="10"/>
      <c r="AY46" s="10"/>
      <c r="AZ46" s="10"/>
      <c r="BA46" s="10"/>
      <c r="BB46" s="10"/>
      <c r="BC46" s="10"/>
      <c r="BD46" s="10"/>
      <c r="BE46" s="13"/>
      <c r="BF46" s="19">
        <f t="shared" si="9"/>
        <v>200</v>
      </c>
    </row>
    <row r="47" spans="1:58" ht="15.75" thickBot="1">
      <c r="A47" s="409"/>
      <c r="B47" s="399" t="s">
        <v>46</v>
      </c>
      <c r="C47" s="401" t="s">
        <v>171</v>
      </c>
      <c r="D47" s="180" t="s">
        <v>18</v>
      </c>
      <c r="E47" s="193">
        <v>12</v>
      </c>
      <c r="F47" s="193">
        <v>12</v>
      </c>
      <c r="G47" s="193">
        <v>12</v>
      </c>
      <c r="H47" s="193">
        <v>12</v>
      </c>
      <c r="I47" s="193">
        <v>12</v>
      </c>
      <c r="J47" s="193">
        <v>12</v>
      </c>
      <c r="K47" s="193">
        <v>12</v>
      </c>
      <c r="L47" s="193">
        <v>12</v>
      </c>
      <c r="M47" s="193">
        <v>12</v>
      </c>
      <c r="N47" s="193">
        <v>12</v>
      </c>
      <c r="O47" s="193">
        <v>12</v>
      </c>
      <c r="P47" s="193">
        <v>12</v>
      </c>
      <c r="Q47" s="193">
        <v>12</v>
      </c>
      <c r="R47" s="193">
        <v>12</v>
      </c>
      <c r="S47" s="193">
        <v>12</v>
      </c>
      <c r="T47" s="193">
        <v>12</v>
      </c>
      <c r="U47" s="58">
        <f t="shared" si="10"/>
        <v>192</v>
      </c>
      <c r="V47" s="57"/>
      <c r="W47" s="11"/>
      <c r="X47" s="194">
        <v>16</v>
      </c>
      <c r="Y47" s="194">
        <v>16</v>
      </c>
      <c r="Z47" s="194">
        <v>16</v>
      </c>
      <c r="AA47" s="194">
        <v>16</v>
      </c>
      <c r="AB47" s="194">
        <v>16</v>
      </c>
      <c r="AC47" s="194">
        <v>16</v>
      </c>
      <c r="AD47" s="194"/>
      <c r="AE47" s="194"/>
      <c r="AF47" s="194"/>
      <c r="AG47" s="194">
        <v>16</v>
      </c>
      <c r="AH47" s="194">
        <v>16</v>
      </c>
      <c r="AI47" s="194">
        <v>16</v>
      </c>
      <c r="AJ47" s="194">
        <v>16</v>
      </c>
      <c r="AK47" s="194">
        <v>16</v>
      </c>
      <c r="AL47" s="194">
        <v>16</v>
      </c>
      <c r="AM47" s="194"/>
      <c r="AN47" s="194"/>
      <c r="AO47" s="194"/>
      <c r="AP47" s="194"/>
      <c r="AQ47" s="194"/>
      <c r="AR47" s="194"/>
      <c r="AS47" s="194"/>
      <c r="AT47" s="194"/>
      <c r="AU47" s="194">
        <v>16</v>
      </c>
      <c r="AV47" s="58">
        <f t="shared" si="13"/>
        <v>208</v>
      </c>
      <c r="AW47" s="10"/>
      <c r="AX47" s="10"/>
      <c r="AY47" s="10"/>
      <c r="AZ47" s="10"/>
      <c r="BA47" s="10"/>
      <c r="BB47" s="10"/>
      <c r="BC47" s="10"/>
      <c r="BD47" s="10"/>
      <c r="BE47" s="13"/>
      <c r="BF47" s="19">
        <f t="shared" si="9"/>
        <v>400</v>
      </c>
    </row>
    <row r="48" spans="1:58" ht="15.75" thickBot="1">
      <c r="A48" s="409"/>
      <c r="B48" s="400"/>
      <c r="C48" s="401"/>
      <c r="D48" s="180" t="s">
        <v>19</v>
      </c>
      <c r="E48" s="193">
        <v>6</v>
      </c>
      <c r="F48" s="193">
        <v>6</v>
      </c>
      <c r="G48" s="193">
        <v>6</v>
      </c>
      <c r="H48" s="193">
        <v>6</v>
      </c>
      <c r="I48" s="193">
        <v>6</v>
      </c>
      <c r="J48" s="193">
        <v>6</v>
      </c>
      <c r="K48" s="193">
        <v>6</v>
      </c>
      <c r="L48" s="193">
        <v>6</v>
      </c>
      <c r="M48" s="193">
        <v>6</v>
      </c>
      <c r="N48" s="193">
        <v>6</v>
      </c>
      <c r="O48" s="193">
        <v>6</v>
      </c>
      <c r="P48" s="193">
        <v>6</v>
      </c>
      <c r="Q48" s="193">
        <v>6</v>
      </c>
      <c r="R48" s="193">
        <v>6</v>
      </c>
      <c r="S48" s="193">
        <v>6</v>
      </c>
      <c r="T48" s="193">
        <v>6</v>
      </c>
      <c r="U48" s="58">
        <f t="shared" si="10"/>
        <v>96</v>
      </c>
      <c r="V48" s="57"/>
      <c r="W48" s="11"/>
      <c r="X48" s="194">
        <v>8</v>
      </c>
      <c r="Y48" s="194">
        <v>8</v>
      </c>
      <c r="Z48" s="194">
        <v>8</v>
      </c>
      <c r="AA48" s="194">
        <v>8</v>
      </c>
      <c r="AB48" s="194">
        <v>8</v>
      </c>
      <c r="AC48" s="194">
        <v>8</v>
      </c>
      <c r="AD48" s="194"/>
      <c r="AE48" s="194"/>
      <c r="AF48" s="194"/>
      <c r="AG48" s="194">
        <v>8</v>
      </c>
      <c r="AH48" s="194">
        <v>8</v>
      </c>
      <c r="AI48" s="194">
        <v>8</v>
      </c>
      <c r="AJ48" s="194">
        <v>8</v>
      </c>
      <c r="AK48" s="194">
        <v>8</v>
      </c>
      <c r="AL48" s="194">
        <v>8</v>
      </c>
      <c r="AM48" s="194"/>
      <c r="AN48" s="194"/>
      <c r="AO48" s="194"/>
      <c r="AP48" s="194"/>
      <c r="AQ48" s="194"/>
      <c r="AR48" s="194"/>
      <c r="AS48" s="194"/>
      <c r="AT48" s="194"/>
      <c r="AU48" s="194">
        <v>8</v>
      </c>
      <c r="AV48" s="58">
        <f t="shared" si="13"/>
        <v>104</v>
      </c>
      <c r="AW48" s="10"/>
      <c r="AX48" s="10"/>
      <c r="AY48" s="10"/>
      <c r="AZ48" s="10"/>
      <c r="BA48" s="10"/>
      <c r="BB48" s="10"/>
      <c r="BC48" s="10"/>
      <c r="BD48" s="10"/>
      <c r="BE48" s="13"/>
      <c r="BF48" s="19">
        <f t="shared" si="9"/>
        <v>200</v>
      </c>
    </row>
    <row r="49" spans="1:58" ht="20.25" thickBot="1">
      <c r="A49" s="409"/>
      <c r="B49" s="221" t="s">
        <v>106</v>
      </c>
      <c r="C49" s="88" t="s">
        <v>47</v>
      </c>
      <c r="D49" s="81"/>
      <c r="E49" s="97"/>
      <c r="F49" s="97"/>
      <c r="G49" s="97"/>
      <c r="H49" s="97"/>
      <c r="I49" s="97"/>
      <c r="J49" s="97"/>
      <c r="K49" s="97"/>
      <c r="L49" s="97"/>
      <c r="M49" s="98"/>
      <c r="N49" s="98"/>
      <c r="O49" s="98"/>
      <c r="P49" s="98"/>
      <c r="Q49" s="97"/>
      <c r="R49" s="99"/>
      <c r="S49" s="97"/>
      <c r="T49" s="97"/>
      <c r="U49" s="58">
        <f t="shared" si="10"/>
        <v>0</v>
      </c>
      <c r="V49" s="57"/>
      <c r="W49" s="11"/>
      <c r="X49" s="87"/>
      <c r="Y49" s="87"/>
      <c r="Z49" s="87"/>
      <c r="AA49" s="87"/>
      <c r="AB49" s="87"/>
      <c r="AC49" s="87"/>
      <c r="AD49" s="100">
        <v>36</v>
      </c>
      <c r="AE49" s="100">
        <v>36</v>
      </c>
      <c r="AF49" s="100">
        <v>36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58">
        <f t="shared" si="13"/>
        <v>108</v>
      </c>
      <c r="AW49" s="10"/>
      <c r="AX49" s="10"/>
      <c r="AY49" s="10"/>
      <c r="AZ49" s="10"/>
      <c r="BA49" s="10"/>
      <c r="BB49" s="10"/>
      <c r="BC49" s="10"/>
      <c r="BD49" s="10"/>
      <c r="BE49" s="13"/>
      <c r="BF49" s="19">
        <f t="shared" si="9"/>
        <v>108</v>
      </c>
    </row>
    <row r="50" spans="1:58" ht="20.25" thickBot="1">
      <c r="A50" s="409"/>
      <c r="B50" s="221" t="s">
        <v>68</v>
      </c>
      <c r="C50" s="88" t="s">
        <v>65</v>
      </c>
      <c r="D50" s="81"/>
      <c r="E50" s="97"/>
      <c r="F50" s="97"/>
      <c r="G50" s="97"/>
      <c r="H50" s="97"/>
      <c r="I50" s="97"/>
      <c r="J50" s="97"/>
      <c r="K50" s="97"/>
      <c r="L50" s="97"/>
      <c r="M50" s="188"/>
      <c r="N50" s="188"/>
      <c r="O50" s="188"/>
      <c r="P50" s="188"/>
      <c r="Q50" s="97"/>
      <c r="R50" s="99"/>
      <c r="S50" s="97"/>
      <c r="T50" s="97"/>
      <c r="U50" s="58"/>
      <c r="V50" s="57"/>
      <c r="W50" s="11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100">
        <v>36</v>
      </c>
      <c r="AN50" s="100">
        <v>36</v>
      </c>
      <c r="AO50" s="100">
        <v>36</v>
      </c>
      <c r="AP50" s="100">
        <v>36</v>
      </c>
      <c r="AQ50" s="100">
        <v>36</v>
      </c>
      <c r="AR50" s="100">
        <v>36</v>
      </c>
      <c r="AS50" s="100">
        <v>36</v>
      </c>
      <c r="AT50" s="100">
        <v>36</v>
      </c>
      <c r="AU50" s="87"/>
      <c r="AV50" s="58">
        <f t="shared" si="13"/>
        <v>288</v>
      </c>
      <c r="AW50" s="10"/>
      <c r="AX50" s="10"/>
      <c r="AY50" s="10"/>
      <c r="AZ50" s="10"/>
      <c r="BA50" s="10"/>
      <c r="BB50" s="10"/>
      <c r="BC50" s="10"/>
      <c r="BD50" s="10"/>
      <c r="BE50" s="13"/>
      <c r="BF50" s="19"/>
    </row>
    <row r="51" spans="1:58" ht="15.75" thickBot="1">
      <c r="A51" s="409"/>
      <c r="B51" s="384" t="s">
        <v>111</v>
      </c>
      <c r="C51" s="385" t="s">
        <v>172</v>
      </c>
      <c r="D51" s="27" t="s">
        <v>18</v>
      </c>
      <c r="E51" s="72">
        <f>E53</f>
        <v>4</v>
      </c>
      <c r="F51" s="72">
        <f aca="true" t="shared" si="28" ref="F51:T51">F53</f>
        <v>2</v>
      </c>
      <c r="G51" s="72">
        <f t="shared" si="28"/>
        <v>4</v>
      </c>
      <c r="H51" s="72">
        <f t="shared" si="28"/>
        <v>2</v>
      </c>
      <c r="I51" s="72">
        <f t="shared" si="28"/>
        <v>4</v>
      </c>
      <c r="J51" s="72">
        <f t="shared" si="28"/>
        <v>2</v>
      </c>
      <c r="K51" s="72">
        <f t="shared" si="28"/>
        <v>4</v>
      </c>
      <c r="L51" s="72">
        <f t="shared" si="28"/>
        <v>2</v>
      </c>
      <c r="M51" s="72">
        <f t="shared" si="28"/>
        <v>4</v>
      </c>
      <c r="N51" s="72">
        <f t="shared" si="28"/>
        <v>2</v>
      </c>
      <c r="O51" s="72">
        <f t="shared" si="28"/>
        <v>4</v>
      </c>
      <c r="P51" s="72">
        <f t="shared" si="28"/>
        <v>2</v>
      </c>
      <c r="Q51" s="72">
        <f t="shared" si="28"/>
        <v>4</v>
      </c>
      <c r="R51" s="72">
        <f t="shared" si="28"/>
        <v>2</v>
      </c>
      <c r="S51" s="72">
        <f t="shared" si="28"/>
        <v>4</v>
      </c>
      <c r="T51" s="72">
        <f t="shared" si="28"/>
        <v>2</v>
      </c>
      <c r="U51" s="58">
        <f t="shared" si="10"/>
        <v>48</v>
      </c>
      <c r="V51" s="57"/>
      <c r="W51" s="11"/>
      <c r="X51" s="77">
        <f>X53</f>
        <v>0</v>
      </c>
      <c r="Y51" s="77">
        <f aca="true" t="shared" si="29" ref="Y51:AU51">Y53</f>
        <v>0</v>
      </c>
      <c r="Z51" s="77">
        <f t="shared" si="29"/>
        <v>0</v>
      </c>
      <c r="AA51" s="77">
        <f t="shared" si="29"/>
        <v>0</v>
      </c>
      <c r="AB51" s="77">
        <f t="shared" si="29"/>
        <v>0</v>
      </c>
      <c r="AC51" s="77">
        <f t="shared" si="29"/>
        <v>0</v>
      </c>
      <c r="AD51" s="77">
        <f t="shared" si="29"/>
        <v>0</v>
      </c>
      <c r="AE51" s="77">
        <f t="shared" si="29"/>
        <v>0</v>
      </c>
      <c r="AF51" s="77">
        <f t="shared" si="29"/>
        <v>0</v>
      </c>
      <c r="AG51" s="77">
        <f t="shared" si="29"/>
        <v>0</v>
      </c>
      <c r="AH51" s="77">
        <f t="shared" si="29"/>
        <v>0</v>
      </c>
      <c r="AI51" s="77">
        <f t="shared" si="29"/>
        <v>0</v>
      </c>
      <c r="AJ51" s="77">
        <f t="shared" si="29"/>
        <v>0</v>
      </c>
      <c r="AK51" s="77">
        <f t="shared" si="29"/>
        <v>0</v>
      </c>
      <c r="AL51" s="77">
        <f t="shared" si="29"/>
        <v>0</v>
      </c>
      <c r="AM51" s="77">
        <f t="shared" si="29"/>
        <v>0</v>
      </c>
      <c r="AN51" s="77">
        <f t="shared" si="29"/>
        <v>0</v>
      </c>
      <c r="AO51" s="77">
        <f t="shared" si="29"/>
        <v>0</v>
      </c>
      <c r="AP51" s="77">
        <f t="shared" si="29"/>
        <v>0</v>
      </c>
      <c r="AQ51" s="77">
        <f t="shared" si="29"/>
        <v>0</v>
      </c>
      <c r="AR51" s="77">
        <f t="shared" si="29"/>
        <v>0</v>
      </c>
      <c r="AS51" s="77">
        <f t="shared" si="29"/>
        <v>0</v>
      </c>
      <c r="AT51" s="77">
        <f t="shared" si="29"/>
        <v>0</v>
      </c>
      <c r="AU51" s="77">
        <f t="shared" si="29"/>
        <v>0</v>
      </c>
      <c r="AV51" s="58">
        <f t="shared" si="13"/>
        <v>0</v>
      </c>
      <c r="AW51" s="15"/>
      <c r="AX51" s="15"/>
      <c r="AY51" s="15"/>
      <c r="AZ51" s="15"/>
      <c r="BA51" s="15"/>
      <c r="BB51" s="15"/>
      <c r="BC51" s="15"/>
      <c r="BD51" s="15"/>
      <c r="BE51" s="13"/>
      <c r="BF51" s="19">
        <f t="shared" si="9"/>
        <v>48</v>
      </c>
    </row>
    <row r="52" spans="1:58" ht="16.5" thickBot="1">
      <c r="A52" s="409"/>
      <c r="B52" s="384"/>
      <c r="C52" s="385"/>
      <c r="D52" s="27" t="s">
        <v>19</v>
      </c>
      <c r="E52" s="73">
        <f>E54</f>
        <v>2</v>
      </c>
      <c r="F52" s="73">
        <f aca="true" t="shared" si="30" ref="F52:T52">F54</f>
        <v>1</v>
      </c>
      <c r="G52" s="73">
        <f t="shared" si="30"/>
        <v>2</v>
      </c>
      <c r="H52" s="73">
        <f t="shared" si="30"/>
        <v>1</v>
      </c>
      <c r="I52" s="73">
        <f t="shared" si="30"/>
        <v>2</v>
      </c>
      <c r="J52" s="73">
        <f t="shared" si="30"/>
        <v>1</v>
      </c>
      <c r="K52" s="73">
        <f t="shared" si="30"/>
        <v>2</v>
      </c>
      <c r="L52" s="73">
        <f t="shared" si="30"/>
        <v>1</v>
      </c>
      <c r="M52" s="73">
        <f t="shared" si="30"/>
        <v>2</v>
      </c>
      <c r="N52" s="73">
        <f t="shared" si="30"/>
        <v>1</v>
      </c>
      <c r="O52" s="73">
        <f t="shared" si="30"/>
        <v>2</v>
      </c>
      <c r="P52" s="73">
        <f t="shared" si="30"/>
        <v>1</v>
      </c>
      <c r="Q52" s="73">
        <f t="shared" si="30"/>
        <v>2</v>
      </c>
      <c r="R52" s="73">
        <f t="shared" si="30"/>
        <v>1</v>
      </c>
      <c r="S52" s="73">
        <f t="shared" si="30"/>
        <v>2</v>
      </c>
      <c r="T52" s="73">
        <f t="shared" si="30"/>
        <v>1</v>
      </c>
      <c r="U52" s="58">
        <f t="shared" si="10"/>
        <v>24</v>
      </c>
      <c r="V52" s="57"/>
      <c r="W52" s="11"/>
      <c r="X52" s="77">
        <f>X54</f>
        <v>0</v>
      </c>
      <c r="Y52" s="77">
        <f aca="true" t="shared" si="31" ref="Y52:AU52">Y54</f>
        <v>0</v>
      </c>
      <c r="Z52" s="77">
        <f t="shared" si="31"/>
        <v>0</v>
      </c>
      <c r="AA52" s="77">
        <f t="shared" si="31"/>
        <v>0</v>
      </c>
      <c r="AB52" s="77">
        <f t="shared" si="31"/>
        <v>0</v>
      </c>
      <c r="AC52" s="77">
        <f t="shared" si="31"/>
        <v>0</v>
      </c>
      <c r="AD52" s="77">
        <f t="shared" si="31"/>
        <v>0</v>
      </c>
      <c r="AE52" s="77">
        <f t="shared" si="31"/>
        <v>0</v>
      </c>
      <c r="AF52" s="77">
        <f t="shared" si="31"/>
        <v>0</v>
      </c>
      <c r="AG52" s="77">
        <f t="shared" si="31"/>
        <v>0</v>
      </c>
      <c r="AH52" s="77">
        <f t="shared" si="31"/>
        <v>0</v>
      </c>
      <c r="AI52" s="77">
        <f t="shared" si="31"/>
        <v>0</v>
      </c>
      <c r="AJ52" s="77">
        <f t="shared" si="31"/>
        <v>0</v>
      </c>
      <c r="AK52" s="77">
        <f t="shared" si="31"/>
        <v>0</v>
      </c>
      <c r="AL52" s="77">
        <f t="shared" si="31"/>
        <v>0</v>
      </c>
      <c r="AM52" s="77">
        <f t="shared" si="31"/>
        <v>0</v>
      </c>
      <c r="AN52" s="77">
        <f t="shared" si="31"/>
        <v>0</v>
      </c>
      <c r="AO52" s="77">
        <f t="shared" si="31"/>
        <v>0</v>
      </c>
      <c r="AP52" s="77">
        <f t="shared" si="31"/>
        <v>0</v>
      </c>
      <c r="AQ52" s="77">
        <f t="shared" si="31"/>
        <v>0</v>
      </c>
      <c r="AR52" s="77">
        <f t="shared" si="31"/>
        <v>0</v>
      </c>
      <c r="AS52" s="77">
        <f t="shared" si="31"/>
        <v>0</v>
      </c>
      <c r="AT52" s="77">
        <f t="shared" si="31"/>
        <v>0</v>
      </c>
      <c r="AU52" s="77">
        <f t="shared" si="31"/>
        <v>0</v>
      </c>
      <c r="AV52" s="58">
        <f t="shared" si="13"/>
        <v>0</v>
      </c>
      <c r="AW52" s="15"/>
      <c r="AX52" s="15"/>
      <c r="AY52" s="15"/>
      <c r="AZ52" s="15"/>
      <c r="BA52" s="15"/>
      <c r="BB52" s="15"/>
      <c r="BC52" s="15"/>
      <c r="BD52" s="15"/>
      <c r="BE52" s="13"/>
      <c r="BF52" s="19">
        <f t="shared" si="9"/>
        <v>24</v>
      </c>
    </row>
    <row r="53" spans="1:58" ht="15.75" thickBot="1">
      <c r="A53" s="409"/>
      <c r="B53" s="399" t="s">
        <v>112</v>
      </c>
      <c r="C53" s="401" t="s">
        <v>144</v>
      </c>
      <c r="D53" s="180" t="s">
        <v>18</v>
      </c>
      <c r="E53" s="181">
        <v>4</v>
      </c>
      <c r="F53" s="181">
        <v>2</v>
      </c>
      <c r="G53" s="181">
        <v>4</v>
      </c>
      <c r="H53" s="181">
        <v>2</v>
      </c>
      <c r="I53" s="181">
        <v>4</v>
      </c>
      <c r="J53" s="181">
        <v>2</v>
      </c>
      <c r="K53" s="181">
        <v>4</v>
      </c>
      <c r="L53" s="181">
        <v>2</v>
      </c>
      <c r="M53" s="181">
        <v>4</v>
      </c>
      <c r="N53" s="189">
        <v>2</v>
      </c>
      <c r="O53" s="189">
        <v>4</v>
      </c>
      <c r="P53" s="189">
        <v>2</v>
      </c>
      <c r="Q53" s="189">
        <v>4</v>
      </c>
      <c r="R53" s="189">
        <v>2</v>
      </c>
      <c r="S53" s="189">
        <v>4</v>
      </c>
      <c r="T53" s="189">
        <v>2</v>
      </c>
      <c r="U53" s="58">
        <f t="shared" si="10"/>
        <v>48</v>
      </c>
      <c r="V53" s="57"/>
      <c r="W53" s="11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58">
        <f t="shared" si="13"/>
        <v>0</v>
      </c>
      <c r="AW53" s="15"/>
      <c r="AX53" s="15"/>
      <c r="AY53" s="15"/>
      <c r="AZ53" s="15"/>
      <c r="BA53" s="15"/>
      <c r="BB53" s="15"/>
      <c r="BC53" s="15"/>
      <c r="BD53" s="15"/>
      <c r="BE53" s="13"/>
      <c r="BF53" s="19">
        <f t="shared" si="9"/>
        <v>48</v>
      </c>
    </row>
    <row r="54" spans="1:58" ht="16.5" thickBot="1">
      <c r="A54" s="409"/>
      <c r="B54" s="400"/>
      <c r="C54" s="401"/>
      <c r="D54" s="190" t="s">
        <v>19</v>
      </c>
      <c r="E54" s="191">
        <v>2</v>
      </c>
      <c r="F54" s="191">
        <v>1</v>
      </c>
      <c r="G54" s="191">
        <v>2</v>
      </c>
      <c r="H54" s="191">
        <v>1</v>
      </c>
      <c r="I54" s="191">
        <v>2</v>
      </c>
      <c r="J54" s="191">
        <v>1</v>
      </c>
      <c r="K54" s="191">
        <v>2</v>
      </c>
      <c r="L54" s="191">
        <v>1</v>
      </c>
      <c r="M54" s="191">
        <v>2</v>
      </c>
      <c r="N54" s="191">
        <v>1</v>
      </c>
      <c r="O54" s="191">
        <v>2</v>
      </c>
      <c r="P54" s="191">
        <v>1</v>
      </c>
      <c r="Q54" s="191">
        <v>2</v>
      </c>
      <c r="R54" s="192">
        <v>1</v>
      </c>
      <c r="S54" s="191">
        <v>2</v>
      </c>
      <c r="T54" s="191">
        <v>1</v>
      </c>
      <c r="U54" s="58">
        <f t="shared" si="10"/>
        <v>24</v>
      </c>
      <c r="V54" s="176"/>
      <c r="W54" s="177"/>
      <c r="X54" s="195"/>
      <c r="Y54" s="195"/>
      <c r="Z54" s="195"/>
      <c r="AA54" s="195"/>
      <c r="AB54" s="195"/>
      <c r="AC54" s="195"/>
      <c r="AD54" s="130"/>
      <c r="AE54" s="130"/>
      <c r="AF54" s="130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58">
        <f t="shared" si="13"/>
        <v>0</v>
      </c>
      <c r="AW54" s="178"/>
      <c r="AX54" s="178"/>
      <c r="AY54" s="178"/>
      <c r="AZ54" s="178"/>
      <c r="BA54" s="178"/>
      <c r="BB54" s="178"/>
      <c r="BC54" s="178"/>
      <c r="BD54" s="178"/>
      <c r="BE54" s="179"/>
      <c r="BF54" s="19">
        <f t="shared" si="9"/>
        <v>24</v>
      </c>
    </row>
    <row r="55" spans="1:58" ht="21.75" customHeight="1" thickBot="1">
      <c r="A55" s="409"/>
      <c r="B55" s="371" t="s">
        <v>52</v>
      </c>
      <c r="C55" s="393"/>
      <c r="D55" s="393"/>
      <c r="E55" s="40">
        <v>36</v>
      </c>
      <c r="F55" s="40">
        <v>36</v>
      </c>
      <c r="G55" s="40">
        <v>36</v>
      </c>
      <c r="H55" s="40">
        <v>36</v>
      </c>
      <c r="I55" s="40">
        <v>36</v>
      </c>
      <c r="J55" s="40">
        <v>36</v>
      </c>
      <c r="K55" s="40">
        <v>36</v>
      </c>
      <c r="L55" s="40">
        <v>36</v>
      </c>
      <c r="M55" s="40">
        <v>36</v>
      </c>
      <c r="N55" s="40">
        <v>36</v>
      </c>
      <c r="O55" s="40">
        <v>36</v>
      </c>
      <c r="P55" s="40">
        <v>36</v>
      </c>
      <c r="Q55" s="40">
        <v>36</v>
      </c>
      <c r="R55" s="40">
        <v>36</v>
      </c>
      <c r="S55" s="40">
        <v>36</v>
      </c>
      <c r="T55" s="40">
        <v>36</v>
      </c>
      <c r="U55" s="58">
        <f t="shared" si="10"/>
        <v>576</v>
      </c>
      <c r="V55" s="59"/>
      <c r="W55" s="59"/>
      <c r="X55" s="40">
        <v>36</v>
      </c>
      <c r="Y55" s="40">
        <v>36</v>
      </c>
      <c r="Z55" s="40">
        <v>36</v>
      </c>
      <c r="AA55" s="40">
        <v>36</v>
      </c>
      <c r="AB55" s="40">
        <v>36</v>
      </c>
      <c r="AC55" s="40">
        <v>36</v>
      </c>
      <c r="AD55" s="40"/>
      <c r="AE55" s="40"/>
      <c r="AF55" s="40"/>
      <c r="AG55" s="40">
        <v>36</v>
      </c>
      <c r="AH55" s="40">
        <v>36</v>
      </c>
      <c r="AI55" s="40">
        <v>36</v>
      </c>
      <c r="AJ55" s="40">
        <v>36</v>
      </c>
      <c r="AK55" s="40">
        <v>36</v>
      </c>
      <c r="AL55" s="40">
        <v>36</v>
      </c>
      <c r="AM55" s="40"/>
      <c r="AN55" s="40"/>
      <c r="AO55" s="40"/>
      <c r="AP55" s="40"/>
      <c r="AQ55" s="40"/>
      <c r="AR55" s="40"/>
      <c r="AS55" s="40"/>
      <c r="AT55" s="40"/>
      <c r="AU55" s="40">
        <v>36</v>
      </c>
      <c r="AV55" s="58">
        <f t="shared" si="13"/>
        <v>468</v>
      </c>
      <c r="AW55" s="12"/>
      <c r="AX55" s="12"/>
      <c r="AY55" s="12"/>
      <c r="AZ55" s="12"/>
      <c r="BA55" s="12"/>
      <c r="BB55" s="12"/>
      <c r="BC55" s="12"/>
      <c r="BD55" s="12"/>
      <c r="BE55" s="18"/>
      <c r="BF55" s="19">
        <f t="shared" si="9"/>
        <v>1044</v>
      </c>
    </row>
    <row r="56" spans="1:58" ht="21.75" customHeight="1" thickBot="1">
      <c r="A56" s="409"/>
      <c r="B56" s="362" t="s">
        <v>21</v>
      </c>
      <c r="C56" s="392"/>
      <c r="D56" s="392"/>
      <c r="E56" s="40">
        <v>18</v>
      </c>
      <c r="F56" s="40">
        <v>18</v>
      </c>
      <c r="G56" s="40">
        <v>18</v>
      </c>
      <c r="H56" s="40">
        <v>18</v>
      </c>
      <c r="I56" s="40">
        <v>18</v>
      </c>
      <c r="J56" s="40">
        <v>18</v>
      </c>
      <c r="K56" s="40">
        <v>18</v>
      </c>
      <c r="L56" s="40">
        <v>18</v>
      </c>
      <c r="M56" s="40">
        <v>18</v>
      </c>
      <c r="N56" s="40">
        <v>18</v>
      </c>
      <c r="O56" s="40">
        <v>18</v>
      </c>
      <c r="P56" s="40">
        <v>18</v>
      </c>
      <c r="Q56" s="40">
        <v>18</v>
      </c>
      <c r="R56" s="40">
        <v>18</v>
      </c>
      <c r="S56" s="40">
        <v>18</v>
      </c>
      <c r="T56" s="40">
        <v>18</v>
      </c>
      <c r="U56" s="58">
        <f>SUM(E56:T56)</f>
        <v>288</v>
      </c>
      <c r="V56" s="57"/>
      <c r="W56" s="11"/>
      <c r="X56" s="40">
        <v>18</v>
      </c>
      <c r="Y56" s="40">
        <v>18</v>
      </c>
      <c r="Z56" s="40">
        <v>18</v>
      </c>
      <c r="AA56" s="40">
        <v>18</v>
      </c>
      <c r="AB56" s="40">
        <v>18</v>
      </c>
      <c r="AC56" s="40">
        <v>18</v>
      </c>
      <c r="AD56" s="40"/>
      <c r="AE56" s="40"/>
      <c r="AF56" s="40"/>
      <c r="AG56" s="40">
        <v>18</v>
      </c>
      <c r="AH56" s="40">
        <v>18</v>
      </c>
      <c r="AI56" s="40">
        <v>18</v>
      </c>
      <c r="AJ56" s="40">
        <v>18</v>
      </c>
      <c r="AK56" s="40">
        <v>18</v>
      </c>
      <c r="AL56" s="40">
        <v>18</v>
      </c>
      <c r="AM56" s="40"/>
      <c r="AN56" s="40"/>
      <c r="AO56" s="40"/>
      <c r="AP56" s="40"/>
      <c r="AQ56" s="40"/>
      <c r="AR56" s="40"/>
      <c r="AS56" s="40"/>
      <c r="AT56" s="40"/>
      <c r="AU56" s="40">
        <v>18</v>
      </c>
      <c r="AV56" s="58">
        <f t="shared" si="13"/>
        <v>234</v>
      </c>
      <c r="AW56" s="12"/>
      <c r="AX56" s="12"/>
      <c r="AY56" s="12"/>
      <c r="AZ56" s="12"/>
      <c r="BA56" s="12"/>
      <c r="BB56" s="12"/>
      <c r="BC56" s="12"/>
      <c r="BD56" s="12"/>
      <c r="BE56" s="18"/>
      <c r="BF56" s="19">
        <f t="shared" si="9"/>
        <v>522</v>
      </c>
    </row>
    <row r="57" spans="1:58" ht="15.75" thickBot="1">
      <c r="A57" s="410"/>
      <c r="B57" s="362" t="s">
        <v>22</v>
      </c>
      <c r="C57" s="392"/>
      <c r="D57" s="392"/>
      <c r="E57" s="41">
        <f>E55+E56</f>
        <v>54</v>
      </c>
      <c r="F57" s="41">
        <f aca="true" t="shared" si="32" ref="F57:T57">F55+F56</f>
        <v>54</v>
      </c>
      <c r="G57" s="41">
        <f t="shared" si="32"/>
        <v>54</v>
      </c>
      <c r="H57" s="41">
        <f t="shared" si="32"/>
        <v>54</v>
      </c>
      <c r="I57" s="41">
        <f t="shared" si="32"/>
        <v>54</v>
      </c>
      <c r="J57" s="41">
        <f t="shared" si="32"/>
        <v>54</v>
      </c>
      <c r="K57" s="41">
        <f t="shared" si="32"/>
        <v>54</v>
      </c>
      <c r="L57" s="41">
        <f t="shared" si="32"/>
        <v>54</v>
      </c>
      <c r="M57" s="41">
        <f t="shared" si="32"/>
        <v>54</v>
      </c>
      <c r="N57" s="41">
        <f t="shared" si="32"/>
        <v>54</v>
      </c>
      <c r="O57" s="41">
        <f t="shared" si="32"/>
        <v>54</v>
      </c>
      <c r="P57" s="41">
        <f t="shared" si="32"/>
        <v>54</v>
      </c>
      <c r="Q57" s="41">
        <f t="shared" si="32"/>
        <v>54</v>
      </c>
      <c r="R57" s="41">
        <f t="shared" si="32"/>
        <v>54</v>
      </c>
      <c r="S57" s="41">
        <f t="shared" si="32"/>
        <v>54</v>
      </c>
      <c r="T57" s="41">
        <f t="shared" si="32"/>
        <v>54</v>
      </c>
      <c r="U57" s="58">
        <f t="shared" si="10"/>
        <v>864</v>
      </c>
      <c r="V57" s="57"/>
      <c r="W57" s="11"/>
      <c r="X57" s="39">
        <f>X55+X56</f>
        <v>54</v>
      </c>
      <c r="Y57" s="39">
        <f aca="true" t="shared" si="33" ref="Y57:AU57">Y55+Y56</f>
        <v>54</v>
      </c>
      <c r="Z57" s="39">
        <f t="shared" si="33"/>
        <v>54</v>
      </c>
      <c r="AA57" s="39">
        <f t="shared" si="33"/>
        <v>54</v>
      </c>
      <c r="AB57" s="39">
        <f t="shared" si="33"/>
        <v>54</v>
      </c>
      <c r="AC57" s="39">
        <f t="shared" si="33"/>
        <v>54</v>
      </c>
      <c r="AD57" s="39"/>
      <c r="AE57" s="39"/>
      <c r="AF57" s="39"/>
      <c r="AG57" s="39">
        <f t="shared" si="33"/>
        <v>54</v>
      </c>
      <c r="AH57" s="39">
        <f t="shared" si="33"/>
        <v>54</v>
      </c>
      <c r="AI57" s="39">
        <f t="shared" si="33"/>
        <v>54</v>
      </c>
      <c r="AJ57" s="39">
        <f t="shared" si="33"/>
        <v>54</v>
      </c>
      <c r="AK57" s="39">
        <f t="shared" si="33"/>
        <v>54</v>
      </c>
      <c r="AL57" s="39">
        <f t="shared" si="33"/>
        <v>54</v>
      </c>
      <c r="AM57" s="39"/>
      <c r="AN57" s="39"/>
      <c r="AO57" s="39"/>
      <c r="AP57" s="39"/>
      <c r="AQ57" s="39"/>
      <c r="AR57" s="39"/>
      <c r="AS57" s="39"/>
      <c r="AT57" s="39"/>
      <c r="AU57" s="39">
        <f t="shared" si="33"/>
        <v>54</v>
      </c>
      <c r="AV57" s="58">
        <f t="shared" si="13"/>
        <v>702</v>
      </c>
      <c r="AW57" s="3"/>
      <c r="AX57" s="3"/>
      <c r="AY57" s="3"/>
      <c r="AZ57" s="3"/>
      <c r="BA57" s="3"/>
      <c r="BB57" s="3"/>
      <c r="BC57" s="3"/>
      <c r="BD57" s="3"/>
      <c r="BE57" s="2"/>
      <c r="BF57" s="19">
        <f t="shared" si="9"/>
        <v>1566</v>
      </c>
    </row>
    <row r="58" ht="15.75" thickBot="1">
      <c r="AV58" s="58"/>
    </row>
    <row r="59" ht="15.75" thickBot="1">
      <c r="AV59" s="58"/>
    </row>
  </sheetData>
  <sheetProtection/>
  <mergeCells count="69">
    <mergeCell ref="W9:AC9"/>
    <mergeCell ref="S10:U10"/>
    <mergeCell ref="AA10:AC10"/>
    <mergeCell ref="AR10:AU10"/>
    <mergeCell ref="AO1:AY1"/>
    <mergeCell ref="AO4:BE4"/>
    <mergeCell ref="I5:AI5"/>
    <mergeCell ref="A6:BF6"/>
    <mergeCell ref="B7:BC7"/>
    <mergeCell ref="AN8:AZ8"/>
    <mergeCell ref="AO2:AV2"/>
    <mergeCell ref="A10:A14"/>
    <mergeCell ref="B10:B14"/>
    <mergeCell ref="C10:C14"/>
    <mergeCell ref="D10:D14"/>
    <mergeCell ref="F10:H10"/>
    <mergeCell ref="O10:Q10"/>
    <mergeCell ref="E11:BE11"/>
    <mergeCell ref="AE10:AH10"/>
    <mergeCell ref="AJ10:AL10"/>
    <mergeCell ref="AN10:AP10"/>
    <mergeCell ref="AW10:AY10"/>
    <mergeCell ref="BA10:BD10"/>
    <mergeCell ref="E13:BE13"/>
    <mergeCell ref="A17:A57"/>
    <mergeCell ref="B17:B18"/>
    <mergeCell ref="C17:C18"/>
    <mergeCell ref="B19:B20"/>
    <mergeCell ref="C19:C20"/>
    <mergeCell ref="B23:B24"/>
    <mergeCell ref="B53:B54"/>
    <mergeCell ref="C53:C54"/>
    <mergeCell ref="B47:B48"/>
    <mergeCell ref="C47:C48"/>
    <mergeCell ref="C27:C28"/>
    <mergeCell ref="B29:B30"/>
    <mergeCell ref="C29:C30"/>
    <mergeCell ref="B31:B32"/>
    <mergeCell ref="B39:B40"/>
    <mergeCell ref="C39:C40"/>
    <mergeCell ref="J10:M10"/>
    <mergeCell ref="B57:D57"/>
    <mergeCell ref="B55:D55"/>
    <mergeCell ref="B43:B44"/>
    <mergeCell ref="C43:C44"/>
    <mergeCell ref="B45:B46"/>
    <mergeCell ref="B56:D56"/>
    <mergeCell ref="C45:C46"/>
    <mergeCell ref="B15:B16"/>
    <mergeCell ref="C15:C16"/>
    <mergeCell ref="B37:B38"/>
    <mergeCell ref="C37:C38"/>
    <mergeCell ref="C35:C36"/>
    <mergeCell ref="B33:B34"/>
    <mergeCell ref="C31:C32"/>
    <mergeCell ref="B35:B36"/>
    <mergeCell ref="C21:C22"/>
    <mergeCell ref="C23:C24"/>
    <mergeCell ref="T8:Z8"/>
    <mergeCell ref="C33:C34"/>
    <mergeCell ref="B21:B22"/>
    <mergeCell ref="B51:B52"/>
    <mergeCell ref="C51:C52"/>
    <mergeCell ref="B25:B26"/>
    <mergeCell ref="C25:C26"/>
    <mergeCell ref="B41:B42"/>
    <mergeCell ref="C41:C42"/>
    <mergeCell ref="B27:B28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5"/>
  <sheetViews>
    <sheetView zoomScale="80" zoomScaleNormal="80" zoomScalePageLayoutView="0" workbookViewId="0" topLeftCell="A4">
      <selection activeCell="AX4" sqref="AX4:BB4"/>
    </sheetView>
  </sheetViews>
  <sheetFormatPr defaultColWidth="9.140625" defaultRowHeight="15"/>
  <cols>
    <col min="2" max="2" width="7.28125" style="0" customWidth="1"/>
    <col min="4" max="4" width="7.57421875" style="0" customWidth="1"/>
    <col min="5" max="5" width="5.57421875" style="0" customWidth="1"/>
    <col min="6" max="6" width="4.8515625" style="0" customWidth="1"/>
    <col min="7" max="7" width="5.00390625" style="0" customWidth="1"/>
    <col min="8" max="9" width="5.140625" style="0" customWidth="1"/>
    <col min="10" max="10" width="5.00390625" style="0" customWidth="1"/>
    <col min="11" max="11" width="5.57421875" style="0" customWidth="1"/>
    <col min="12" max="12" width="6.140625" style="0" customWidth="1"/>
    <col min="13" max="13" width="6.57421875" style="0" customWidth="1"/>
    <col min="14" max="15" width="5.421875" style="0" customWidth="1"/>
    <col min="16" max="16" width="5.00390625" style="0" customWidth="1"/>
    <col min="17" max="18" width="5.8515625" style="0" customWidth="1"/>
    <col min="19" max="19" width="5.57421875" style="0" customWidth="1"/>
    <col min="20" max="20" width="5.00390625" style="0" customWidth="1"/>
    <col min="21" max="21" width="6.140625" style="0" customWidth="1"/>
    <col min="22" max="22" width="7.8515625" style="0" customWidth="1"/>
    <col min="23" max="23" width="6.8515625" style="0" customWidth="1"/>
    <col min="24" max="25" width="6.28125" style="0" customWidth="1"/>
    <col min="26" max="26" width="6.8515625" style="0" customWidth="1"/>
    <col min="27" max="27" width="6.00390625" style="0" customWidth="1"/>
    <col min="28" max="28" width="6.57421875" style="0" customWidth="1"/>
    <col min="29" max="29" width="6.8515625" style="0" customWidth="1"/>
    <col min="30" max="30" width="7.57421875" style="0" customWidth="1"/>
    <col min="31" max="31" width="7.28125" style="0" customWidth="1"/>
    <col min="32" max="32" width="7.140625" style="0" customWidth="1"/>
    <col min="33" max="33" width="6.8515625" style="0" customWidth="1"/>
    <col min="34" max="34" width="6.57421875" style="0" customWidth="1"/>
  </cols>
  <sheetData>
    <row r="1" spans="50:60" ht="15">
      <c r="AX1" s="338" t="s">
        <v>48</v>
      </c>
      <c r="AY1" s="338"/>
      <c r="AZ1" s="338"/>
      <c r="BA1" s="338"/>
      <c r="BB1" s="338"/>
      <c r="BC1" s="338"/>
      <c r="BD1" s="338"/>
      <c r="BE1" s="338"/>
      <c r="BF1" s="338"/>
      <c r="BG1" s="338"/>
      <c r="BH1" s="338"/>
    </row>
    <row r="2" spans="50:66" ht="15">
      <c r="AX2" s="343" t="s">
        <v>193</v>
      </c>
      <c r="AY2" s="344"/>
      <c r="AZ2" s="344"/>
      <c r="BA2" s="344"/>
      <c r="BB2" s="34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</row>
    <row r="3" spans="50:66" ht="15">
      <c r="AX3" s="34" t="s">
        <v>55</v>
      </c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</row>
    <row r="4" spans="50:66" ht="15">
      <c r="AX4" s="341">
        <v>44073</v>
      </c>
      <c r="AY4" s="459"/>
      <c r="AZ4" s="459"/>
      <c r="BA4" s="459"/>
      <c r="BB4" s="459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</row>
    <row r="5" spans="1:57" ht="15">
      <c r="A5" s="5"/>
      <c r="B5" s="5"/>
      <c r="C5" s="5"/>
      <c r="D5" s="5"/>
      <c r="I5" s="318" t="s">
        <v>49</v>
      </c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4"/>
      <c r="AK5" s="34"/>
      <c r="AL5" s="34"/>
      <c r="AM5" s="34"/>
      <c r="AO5" s="32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8" ht="15">
      <c r="A6" s="339" t="s">
        <v>192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</row>
    <row r="7" spans="1:55" ht="15">
      <c r="A7" s="5"/>
      <c r="B7" s="340" t="s">
        <v>200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</row>
    <row r="8" spans="1:55" ht="15.75" thickBot="1">
      <c r="A8" s="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46" t="s">
        <v>199</v>
      </c>
      <c r="X8" s="346"/>
      <c r="Y8" s="346"/>
      <c r="Z8" s="346"/>
      <c r="AA8" s="346"/>
      <c r="AB8" s="346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37"/>
      <c r="AN8" s="340" t="s">
        <v>50</v>
      </c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7"/>
      <c r="BB8" s="37"/>
      <c r="BC8" s="37"/>
    </row>
    <row r="9" spans="1:55" ht="19.5" thickBot="1">
      <c r="A9" s="5"/>
      <c r="B9" s="35" t="s">
        <v>54</v>
      </c>
      <c r="C9" s="35"/>
      <c r="D9" s="35"/>
      <c r="E9" s="35"/>
      <c r="F9" s="35"/>
      <c r="G9" s="35"/>
      <c r="H9" s="35"/>
      <c r="I9" s="35"/>
      <c r="J9" s="38"/>
      <c r="K9" s="38"/>
      <c r="L9" s="38"/>
      <c r="M9" s="38"/>
      <c r="N9" s="35"/>
      <c r="O9" s="35"/>
      <c r="P9" s="35"/>
      <c r="Q9" s="35"/>
      <c r="R9" s="35"/>
      <c r="S9" s="35"/>
      <c r="T9" s="36"/>
      <c r="U9" s="36"/>
      <c r="V9" s="36"/>
      <c r="W9" s="310" t="s">
        <v>75</v>
      </c>
      <c r="X9" s="311"/>
      <c r="Y9" s="311"/>
      <c r="Z9" s="311"/>
      <c r="AA9" s="311"/>
      <c r="AB9" s="311"/>
      <c r="AC9" s="31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7"/>
      <c r="AO9" s="37"/>
      <c r="AP9" s="37"/>
      <c r="AQ9" s="36"/>
      <c r="AR9" s="37"/>
      <c r="AS9" s="37"/>
      <c r="AT9" s="37"/>
      <c r="AU9" s="37"/>
      <c r="AV9" s="36"/>
      <c r="AW9" s="36"/>
      <c r="AX9" s="36"/>
      <c r="AY9" s="36"/>
      <c r="AZ9" s="36"/>
      <c r="BA9" s="36"/>
      <c r="BB9" s="36"/>
      <c r="BC9" s="36"/>
    </row>
    <row r="10" spans="1:58" ht="88.5" thickBot="1">
      <c r="A10" s="440" t="s">
        <v>0</v>
      </c>
      <c r="B10" s="440" t="s">
        <v>1</v>
      </c>
      <c r="C10" s="440" t="s">
        <v>2</v>
      </c>
      <c r="D10" s="440" t="s">
        <v>3</v>
      </c>
      <c r="E10" s="45" t="s">
        <v>173</v>
      </c>
      <c r="F10" s="293" t="s">
        <v>4</v>
      </c>
      <c r="G10" s="294"/>
      <c r="H10" s="295"/>
      <c r="I10" s="46" t="s">
        <v>174</v>
      </c>
      <c r="J10" s="293" t="s">
        <v>5</v>
      </c>
      <c r="K10" s="294"/>
      <c r="L10" s="295"/>
      <c r="M10" s="46" t="s">
        <v>175</v>
      </c>
      <c r="N10" s="293" t="s">
        <v>6</v>
      </c>
      <c r="O10" s="294"/>
      <c r="P10" s="295"/>
      <c r="Q10" s="47" t="s">
        <v>176</v>
      </c>
      <c r="R10" s="293" t="s">
        <v>7</v>
      </c>
      <c r="S10" s="294"/>
      <c r="T10" s="294"/>
      <c r="U10" s="417"/>
      <c r="V10" s="47" t="s">
        <v>177</v>
      </c>
      <c r="W10" s="48" t="s">
        <v>178</v>
      </c>
      <c r="X10" s="293" t="s">
        <v>8</v>
      </c>
      <c r="Y10" s="295"/>
      <c r="Z10" s="47" t="s">
        <v>179</v>
      </c>
      <c r="AA10" s="293" t="s">
        <v>9</v>
      </c>
      <c r="AB10" s="294"/>
      <c r="AC10" s="295"/>
      <c r="AD10" s="48" t="s">
        <v>180</v>
      </c>
      <c r="AE10" s="293" t="s">
        <v>10</v>
      </c>
      <c r="AF10" s="294"/>
      <c r="AG10" s="294"/>
      <c r="AH10" s="294"/>
      <c r="AI10" s="45" t="s">
        <v>181</v>
      </c>
      <c r="AJ10" s="293" t="s">
        <v>11</v>
      </c>
      <c r="AK10" s="294"/>
      <c r="AL10" s="295"/>
      <c r="AM10" s="49" t="s">
        <v>182</v>
      </c>
      <c r="AN10" s="293" t="s">
        <v>12</v>
      </c>
      <c r="AO10" s="294"/>
      <c r="AP10" s="295"/>
      <c r="AQ10" s="45" t="s">
        <v>183</v>
      </c>
      <c r="AR10" s="293" t="s">
        <v>13</v>
      </c>
      <c r="AS10" s="294"/>
      <c r="AT10" s="294"/>
      <c r="AU10" s="295"/>
      <c r="AV10" s="55" t="s">
        <v>184</v>
      </c>
      <c r="AW10" s="293" t="s">
        <v>14</v>
      </c>
      <c r="AX10" s="294"/>
      <c r="AY10" s="295"/>
      <c r="AZ10" s="51" t="s">
        <v>185</v>
      </c>
      <c r="BA10" s="293" t="s">
        <v>15</v>
      </c>
      <c r="BB10" s="294"/>
      <c r="BC10" s="294"/>
      <c r="BD10" s="345"/>
      <c r="BE10" s="1"/>
      <c r="BF10" s="52" t="s">
        <v>51</v>
      </c>
    </row>
    <row r="11" spans="1:58" ht="15.75">
      <c r="A11" s="441"/>
      <c r="B11" s="441"/>
      <c r="C11" s="441"/>
      <c r="D11" s="441"/>
      <c r="E11" s="411" t="s">
        <v>16</v>
      </c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3"/>
      <c r="BF11" s="22"/>
    </row>
    <row r="12" spans="1:58" ht="15">
      <c r="A12" s="441"/>
      <c r="B12" s="441"/>
      <c r="C12" s="441"/>
      <c r="D12" s="441"/>
      <c r="E12" s="17">
        <v>35</v>
      </c>
      <c r="F12" s="6">
        <v>36</v>
      </c>
      <c r="G12" s="6">
        <v>37</v>
      </c>
      <c r="H12" s="6">
        <v>38</v>
      </c>
      <c r="I12" s="6">
        <v>39</v>
      </c>
      <c r="J12" s="6">
        <v>40</v>
      </c>
      <c r="K12" s="6">
        <v>41</v>
      </c>
      <c r="L12" s="7">
        <v>42</v>
      </c>
      <c r="M12" s="7">
        <v>43</v>
      </c>
      <c r="N12" s="7">
        <v>44</v>
      </c>
      <c r="O12" s="7">
        <v>45</v>
      </c>
      <c r="P12" s="7">
        <v>46</v>
      </c>
      <c r="Q12" s="7">
        <v>47</v>
      </c>
      <c r="R12" s="7">
        <v>48</v>
      </c>
      <c r="S12" s="7">
        <v>49</v>
      </c>
      <c r="T12" s="7">
        <v>50</v>
      </c>
      <c r="U12" s="7">
        <v>51</v>
      </c>
      <c r="V12" s="7">
        <v>52</v>
      </c>
      <c r="W12" s="7">
        <v>1</v>
      </c>
      <c r="X12" s="7">
        <v>2</v>
      </c>
      <c r="Y12" s="7">
        <v>3</v>
      </c>
      <c r="Z12" s="7">
        <v>4</v>
      </c>
      <c r="AA12" s="7">
        <v>5</v>
      </c>
      <c r="AB12" s="7">
        <v>6</v>
      </c>
      <c r="AC12" s="7">
        <v>7</v>
      </c>
      <c r="AD12" s="7">
        <v>8</v>
      </c>
      <c r="AE12" s="7">
        <v>9</v>
      </c>
      <c r="AF12" s="7">
        <v>10</v>
      </c>
      <c r="AG12" s="7">
        <v>11</v>
      </c>
      <c r="AH12" s="6">
        <v>12</v>
      </c>
      <c r="AI12" s="6">
        <v>13</v>
      </c>
      <c r="AJ12" s="6">
        <v>14</v>
      </c>
      <c r="AK12" s="6">
        <v>15</v>
      </c>
      <c r="AL12" s="7">
        <v>16</v>
      </c>
      <c r="AM12" s="6">
        <v>17</v>
      </c>
      <c r="AN12" s="6">
        <v>18</v>
      </c>
      <c r="AO12" s="6">
        <v>19</v>
      </c>
      <c r="AP12" s="6">
        <v>20</v>
      </c>
      <c r="AQ12" s="6">
        <v>21</v>
      </c>
      <c r="AR12" s="6">
        <v>22</v>
      </c>
      <c r="AS12" s="6">
        <v>23</v>
      </c>
      <c r="AT12" s="6">
        <v>24</v>
      </c>
      <c r="AU12" s="6">
        <v>25</v>
      </c>
      <c r="AV12" s="53">
        <v>26</v>
      </c>
      <c r="AW12" s="6">
        <v>27</v>
      </c>
      <c r="AX12" s="6">
        <v>28</v>
      </c>
      <c r="AY12" s="6">
        <v>29</v>
      </c>
      <c r="AZ12" s="6">
        <v>30</v>
      </c>
      <c r="BA12" s="6">
        <v>31</v>
      </c>
      <c r="BB12" s="6">
        <v>32</v>
      </c>
      <c r="BC12" s="6">
        <v>33</v>
      </c>
      <c r="BD12" s="6">
        <v>34</v>
      </c>
      <c r="BE12" s="20">
        <v>35</v>
      </c>
      <c r="BF12" s="23"/>
    </row>
    <row r="13" spans="1:58" ht="16.5" thickBot="1">
      <c r="A13" s="441"/>
      <c r="B13" s="441"/>
      <c r="C13" s="441"/>
      <c r="D13" s="441"/>
      <c r="E13" s="406" t="s">
        <v>17</v>
      </c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407"/>
      <c r="BF13" s="23"/>
    </row>
    <row r="14" spans="1:58" ht="15.75" thickBot="1">
      <c r="A14" s="441"/>
      <c r="B14" s="442"/>
      <c r="C14" s="442"/>
      <c r="D14" s="442"/>
      <c r="E14" s="8">
        <v>1</v>
      </c>
      <c r="F14" s="8">
        <v>2</v>
      </c>
      <c r="G14" s="8">
        <v>3</v>
      </c>
      <c r="H14" s="8">
        <v>4</v>
      </c>
      <c r="I14" s="8">
        <v>5</v>
      </c>
      <c r="J14" s="8">
        <v>6</v>
      </c>
      <c r="K14" s="8">
        <v>7</v>
      </c>
      <c r="L14" s="9">
        <v>8</v>
      </c>
      <c r="M14" s="9">
        <v>9</v>
      </c>
      <c r="N14" s="9">
        <v>10</v>
      </c>
      <c r="O14" s="9">
        <v>11</v>
      </c>
      <c r="P14" s="9">
        <v>12</v>
      </c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9">
        <v>1</v>
      </c>
      <c r="Y14" s="9">
        <v>2</v>
      </c>
      <c r="Z14" s="9">
        <v>3</v>
      </c>
      <c r="AA14" s="9">
        <v>4</v>
      </c>
      <c r="AB14" s="9">
        <v>5</v>
      </c>
      <c r="AC14" s="9">
        <v>6</v>
      </c>
      <c r="AD14" s="9">
        <v>7</v>
      </c>
      <c r="AE14" s="9">
        <v>8</v>
      </c>
      <c r="AF14" s="9">
        <v>9</v>
      </c>
      <c r="AG14" s="9">
        <v>10</v>
      </c>
      <c r="AH14" s="9">
        <v>11</v>
      </c>
      <c r="AI14" s="9">
        <v>12</v>
      </c>
      <c r="AJ14" s="9">
        <v>13</v>
      </c>
      <c r="AK14" s="9">
        <v>14</v>
      </c>
      <c r="AL14" s="9">
        <v>15</v>
      </c>
      <c r="AM14" s="9">
        <v>16</v>
      </c>
      <c r="AN14" s="9">
        <v>17</v>
      </c>
      <c r="AO14" s="9">
        <v>18</v>
      </c>
      <c r="AP14" s="9">
        <v>19</v>
      </c>
      <c r="AQ14" s="9">
        <v>20</v>
      </c>
      <c r="AR14" s="9">
        <v>21</v>
      </c>
      <c r="AS14" s="9">
        <v>22</v>
      </c>
      <c r="AT14" s="9">
        <v>23</v>
      </c>
      <c r="AU14" s="8">
        <v>24</v>
      </c>
      <c r="AV14" s="54">
        <v>25</v>
      </c>
      <c r="AW14" s="8">
        <v>26</v>
      </c>
      <c r="AX14" s="8">
        <v>27</v>
      </c>
      <c r="AY14" s="8">
        <v>28</v>
      </c>
      <c r="AZ14" s="8">
        <v>29</v>
      </c>
      <c r="BA14" s="8">
        <v>30</v>
      </c>
      <c r="BB14" s="8">
        <v>31</v>
      </c>
      <c r="BC14" s="8">
        <v>32</v>
      </c>
      <c r="BD14" s="8">
        <v>33</v>
      </c>
      <c r="BE14" s="21">
        <v>34</v>
      </c>
      <c r="BF14" s="24"/>
    </row>
    <row r="15" spans="1:58" ht="16.5" thickBot="1">
      <c r="A15" s="225"/>
      <c r="B15" s="387" t="s">
        <v>95</v>
      </c>
      <c r="C15" s="387" t="s">
        <v>96</v>
      </c>
      <c r="D15" s="226" t="s">
        <v>18</v>
      </c>
      <c r="E15" s="137">
        <f>E17+E23+E29</f>
        <v>34</v>
      </c>
      <c r="F15" s="137">
        <f aca="true" t="shared" si="0" ref="F15:U15">F17+F23+F29</f>
        <v>38</v>
      </c>
      <c r="G15" s="137">
        <f t="shared" si="0"/>
        <v>34</v>
      </c>
      <c r="H15" s="137">
        <f t="shared" si="0"/>
        <v>38</v>
      </c>
      <c r="I15" s="137">
        <f t="shared" si="0"/>
        <v>34</v>
      </c>
      <c r="J15" s="137">
        <f t="shared" si="0"/>
        <v>0</v>
      </c>
      <c r="K15" s="137">
        <f t="shared" si="0"/>
        <v>0</v>
      </c>
      <c r="L15" s="137">
        <f t="shared" si="0"/>
        <v>0</v>
      </c>
      <c r="M15" s="137">
        <f t="shared" si="0"/>
        <v>0</v>
      </c>
      <c r="N15" s="137">
        <f t="shared" si="0"/>
        <v>38</v>
      </c>
      <c r="O15" s="137">
        <f t="shared" si="0"/>
        <v>34</v>
      </c>
      <c r="P15" s="137">
        <f t="shared" si="0"/>
        <v>38</v>
      </c>
      <c r="Q15" s="137">
        <f t="shared" si="0"/>
        <v>34</v>
      </c>
      <c r="R15" s="137">
        <f t="shared" si="0"/>
        <v>38</v>
      </c>
      <c r="S15" s="137">
        <f t="shared" si="0"/>
        <v>35</v>
      </c>
      <c r="T15" s="137">
        <f t="shared" si="0"/>
        <v>38</v>
      </c>
      <c r="U15" s="137">
        <f t="shared" si="0"/>
        <v>35</v>
      </c>
      <c r="V15" s="224">
        <f>SUM(E15:U15)</f>
        <v>468</v>
      </c>
      <c r="W15" s="11"/>
      <c r="X15" s="223">
        <f>X17+X23+X29</f>
        <v>36</v>
      </c>
      <c r="Y15" s="223">
        <f aca="true" t="shared" si="1" ref="Y15:AJ15">Y17+Y23+Y29</f>
        <v>36</v>
      </c>
      <c r="Z15" s="223">
        <f t="shared" si="1"/>
        <v>36</v>
      </c>
      <c r="AA15" s="223">
        <f t="shared" si="1"/>
        <v>36</v>
      </c>
      <c r="AB15" s="223">
        <f t="shared" si="1"/>
        <v>36</v>
      </c>
      <c r="AC15" s="223">
        <f t="shared" si="1"/>
        <v>36</v>
      </c>
      <c r="AD15" s="223">
        <f t="shared" si="1"/>
        <v>36</v>
      </c>
      <c r="AE15" s="223">
        <f t="shared" si="1"/>
        <v>36</v>
      </c>
      <c r="AF15" s="223">
        <f t="shared" si="1"/>
        <v>36</v>
      </c>
      <c r="AG15" s="223">
        <f t="shared" si="1"/>
        <v>0</v>
      </c>
      <c r="AH15" s="223">
        <f t="shared" si="1"/>
        <v>0</v>
      </c>
      <c r="AI15" s="223">
        <f t="shared" si="1"/>
        <v>0</v>
      </c>
      <c r="AJ15" s="223">
        <f t="shared" si="1"/>
        <v>36</v>
      </c>
      <c r="AK15" s="233">
        <f>SUM(X15:AJ15)</f>
        <v>360</v>
      </c>
      <c r="AL15" s="223"/>
      <c r="AM15" s="223"/>
      <c r="AN15" s="223"/>
      <c r="AO15" s="223"/>
      <c r="AP15" s="223"/>
      <c r="AQ15" s="223"/>
      <c r="AR15" s="223"/>
      <c r="AS15" s="223"/>
      <c r="AT15" s="223"/>
      <c r="AU15" s="137"/>
      <c r="AV15" s="104">
        <f>SUM(X15:AK15)</f>
        <v>720</v>
      </c>
      <c r="AW15" s="220"/>
      <c r="AX15" s="220"/>
      <c r="AY15" s="220"/>
      <c r="AZ15" s="220"/>
      <c r="BA15" s="220"/>
      <c r="BB15" s="220"/>
      <c r="BC15" s="220"/>
      <c r="BD15" s="220"/>
      <c r="BE15" s="21"/>
      <c r="BF15" s="19">
        <f>U15+AV15</f>
        <v>755</v>
      </c>
    </row>
    <row r="16" spans="1:58" ht="16.5" thickBot="1">
      <c r="A16" s="225"/>
      <c r="B16" s="388"/>
      <c r="C16" s="388"/>
      <c r="D16" s="226" t="s">
        <v>19</v>
      </c>
      <c r="E16" s="137">
        <f>E18+E24+E30</f>
        <v>17</v>
      </c>
      <c r="F16" s="137">
        <f aca="true" t="shared" si="2" ref="F16:U16">F18+F24+F30</f>
        <v>19</v>
      </c>
      <c r="G16" s="137">
        <f t="shared" si="2"/>
        <v>17</v>
      </c>
      <c r="H16" s="137">
        <f t="shared" si="2"/>
        <v>19</v>
      </c>
      <c r="I16" s="137">
        <f t="shared" si="2"/>
        <v>17</v>
      </c>
      <c r="J16" s="137">
        <f t="shared" si="2"/>
        <v>0</v>
      </c>
      <c r="K16" s="137">
        <f t="shared" si="2"/>
        <v>0</v>
      </c>
      <c r="L16" s="137">
        <f t="shared" si="2"/>
        <v>0</v>
      </c>
      <c r="M16" s="137">
        <f t="shared" si="2"/>
        <v>0</v>
      </c>
      <c r="N16" s="137">
        <f t="shared" si="2"/>
        <v>19</v>
      </c>
      <c r="O16" s="137">
        <f t="shared" si="2"/>
        <v>17</v>
      </c>
      <c r="P16" s="137">
        <f t="shared" si="2"/>
        <v>19</v>
      </c>
      <c r="Q16" s="137">
        <f t="shared" si="2"/>
        <v>17</v>
      </c>
      <c r="R16" s="137">
        <f t="shared" si="2"/>
        <v>19</v>
      </c>
      <c r="S16" s="137">
        <f t="shared" si="2"/>
        <v>17</v>
      </c>
      <c r="T16" s="137">
        <f t="shared" si="2"/>
        <v>19</v>
      </c>
      <c r="U16" s="137">
        <f t="shared" si="2"/>
        <v>18</v>
      </c>
      <c r="V16" s="224">
        <f>SUM(E16:U16)</f>
        <v>234</v>
      </c>
      <c r="W16" s="11"/>
      <c r="X16" s="223">
        <f>X18+X24+X30</f>
        <v>18</v>
      </c>
      <c r="Y16" s="223">
        <f aca="true" t="shared" si="3" ref="Y16:AJ16">Y18+Y24+Y30</f>
        <v>18</v>
      </c>
      <c r="Z16" s="223">
        <f t="shared" si="3"/>
        <v>18</v>
      </c>
      <c r="AA16" s="223">
        <f t="shared" si="3"/>
        <v>18</v>
      </c>
      <c r="AB16" s="223">
        <f t="shared" si="3"/>
        <v>18</v>
      </c>
      <c r="AC16" s="223">
        <f t="shared" si="3"/>
        <v>18</v>
      </c>
      <c r="AD16" s="223">
        <f t="shared" si="3"/>
        <v>18</v>
      </c>
      <c r="AE16" s="223">
        <f t="shared" si="3"/>
        <v>18</v>
      </c>
      <c r="AF16" s="223">
        <f t="shared" si="3"/>
        <v>18</v>
      </c>
      <c r="AG16" s="223">
        <f t="shared" si="3"/>
        <v>0</v>
      </c>
      <c r="AH16" s="223">
        <f t="shared" si="3"/>
        <v>0</v>
      </c>
      <c r="AI16" s="223">
        <f t="shared" si="3"/>
        <v>0</v>
      </c>
      <c r="AJ16" s="223">
        <f t="shared" si="3"/>
        <v>18</v>
      </c>
      <c r="AK16" s="233">
        <f aca="true" t="shared" si="4" ref="AK16:AK46">SUM(X16:AJ16)</f>
        <v>180</v>
      </c>
      <c r="AL16" s="223"/>
      <c r="AM16" s="223"/>
      <c r="AN16" s="223"/>
      <c r="AO16" s="223"/>
      <c r="AP16" s="223"/>
      <c r="AQ16" s="223"/>
      <c r="AR16" s="223"/>
      <c r="AS16" s="223"/>
      <c r="AT16" s="223"/>
      <c r="AU16" s="137"/>
      <c r="AV16" s="104">
        <f>SUM(X16:AK16)</f>
        <v>360</v>
      </c>
      <c r="AW16" s="220"/>
      <c r="AX16" s="220"/>
      <c r="AY16" s="220"/>
      <c r="AZ16" s="220"/>
      <c r="BA16" s="220"/>
      <c r="BB16" s="220"/>
      <c r="BC16" s="220"/>
      <c r="BD16" s="220"/>
      <c r="BE16" s="21"/>
      <c r="BF16" s="19">
        <f>U16+AV16</f>
        <v>378</v>
      </c>
    </row>
    <row r="17" spans="1:58" ht="16.5" thickBot="1">
      <c r="A17" s="452" t="s">
        <v>70</v>
      </c>
      <c r="B17" s="434" t="s">
        <v>33</v>
      </c>
      <c r="C17" s="450" t="s">
        <v>34</v>
      </c>
      <c r="D17" s="121" t="s">
        <v>18</v>
      </c>
      <c r="E17" s="122">
        <f>E19+E21</f>
        <v>4</v>
      </c>
      <c r="F17" s="122">
        <f aca="true" t="shared" si="5" ref="F17:U17">F19+F21</f>
        <v>4</v>
      </c>
      <c r="G17" s="122">
        <f t="shared" si="5"/>
        <v>4</v>
      </c>
      <c r="H17" s="122">
        <f t="shared" si="5"/>
        <v>4</v>
      </c>
      <c r="I17" s="122">
        <f t="shared" si="5"/>
        <v>4</v>
      </c>
      <c r="J17" s="122">
        <f t="shared" si="5"/>
        <v>0</v>
      </c>
      <c r="K17" s="122">
        <f t="shared" si="5"/>
        <v>0</v>
      </c>
      <c r="L17" s="122">
        <f t="shared" si="5"/>
        <v>0</v>
      </c>
      <c r="M17" s="122">
        <f t="shared" si="5"/>
        <v>0</v>
      </c>
      <c r="N17" s="122">
        <f t="shared" si="5"/>
        <v>4</v>
      </c>
      <c r="O17" s="122">
        <f t="shared" si="5"/>
        <v>4</v>
      </c>
      <c r="P17" s="122">
        <f t="shared" si="5"/>
        <v>4</v>
      </c>
      <c r="Q17" s="122">
        <f t="shared" si="5"/>
        <v>4</v>
      </c>
      <c r="R17" s="122">
        <f t="shared" si="5"/>
        <v>4</v>
      </c>
      <c r="S17" s="122">
        <f t="shared" si="5"/>
        <v>4</v>
      </c>
      <c r="T17" s="122">
        <f t="shared" si="5"/>
        <v>4</v>
      </c>
      <c r="U17" s="122">
        <f t="shared" si="5"/>
        <v>4</v>
      </c>
      <c r="V17" s="224">
        <f>SUM(E17:U17)</f>
        <v>52</v>
      </c>
      <c r="W17" s="11"/>
      <c r="X17" s="120">
        <f>X19+X21</f>
        <v>4</v>
      </c>
      <c r="Y17" s="120">
        <f aca="true" t="shared" si="6" ref="Y17:AJ17">Y19+Y21</f>
        <v>4</v>
      </c>
      <c r="Z17" s="120">
        <f t="shared" si="6"/>
        <v>4</v>
      </c>
      <c r="AA17" s="120">
        <f t="shared" si="6"/>
        <v>4</v>
      </c>
      <c r="AB17" s="120">
        <f t="shared" si="6"/>
        <v>4</v>
      </c>
      <c r="AC17" s="120">
        <f t="shared" si="6"/>
        <v>4</v>
      </c>
      <c r="AD17" s="120">
        <f t="shared" si="6"/>
        <v>4</v>
      </c>
      <c r="AE17" s="120">
        <f t="shared" si="6"/>
        <v>4</v>
      </c>
      <c r="AF17" s="120">
        <f t="shared" si="6"/>
        <v>4</v>
      </c>
      <c r="AG17" s="120">
        <f t="shared" si="6"/>
        <v>0</v>
      </c>
      <c r="AH17" s="120">
        <f t="shared" si="6"/>
        <v>0</v>
      </c>
      <c r="AI17" s="120">
        <f t="shared" si="6"/>
        <v>0</v>
      </c>
      <c r="AJ17" s="120">
        <f t="shared" si="6"/>
        <v>4</v>
      </c>
      <c r="AK17" s="233">
        <f t="shared" si="4"/>
        <v>40</v>
      </c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04">
        <f>SUM(X17:AK17)</f>
        <v>80</v>
      </c>
      <c r="AW17" s="10"/>
      <c r="AX17" s="10"/>
      <c r="AY17" s="10"/>
      <c r="AZ17" s="10"/>
      <c r="BA17" s="10"/>
      <c r="BB17" s="10"/>
      <c r="BC17" s="10"/>
      <c r="BD17" s="10"/>
      <c r="BE17" s="14"/>
      <c r="BF17" s="19">
        <f>U17+AV17</f>
        <v>84</v>
      </c>
    </row>
    <row r="18" spans="1:58" ht="16.5" thickBot="1">
      <c r="A18" s="452"/>
      <c r="B18" s="435"/>
      <c r="C18" s="451"/>
      <c r="D18" s="121" t="s">
        <v>19</v>
      </c>
      <c r="E18" s="122">
        <f>E20+E22</f>
        <v>2</v>
      </c>
      <c r="F18" s="122">
        <f aca="true" t="shared" si="7" ref="F18:U18">F20+F22</f>
        <v>2</v>
      </c>
      <c r="G18" s="122">
        <f t="shared" si="7"/>
        <v>2</v>
      </c>
      <c r="H18" s="122">
        <f t="shared" si="7"/>
        <v>2</v>
      </c>
      <c r="I18" s="122">
        <f t="shared" si="7"/>
        <v>2</v>
      </c>
      <c r="J18" s="122">
        <f t="shared" si="7"/>
        <v>0</v>
      </c>
      <c r="K18" s="122">
        <f t="shared" si="7"/>
        <v>0</v>
      </c>
      <c r="L18" s="122">
        <f t="shared" si="7"/>
        <v>0</v>
      </c>
      <c r="M18" s="122">
        <f t="shared" si="7"/>
        <v>0</v>
      </c>
      <c r="N18" s="122">
        <f t="shared" si="7"/>
        <v>2</v>
      </c>
      <c r="O18" s="122">
        <f t="shared" si="7"/>
        <v>2</v>
      </c>
      <c r="P18" s="122">
        <f t="shared" si="7"/>
        <v>2</v>
      </c>
      <c r="Q18" s="122">
        <f t="shared" si="7"/>
        <v>2</v>
      </c>
      <c r="R18" s="122">
        <f t="shared" si="7"/>
        <v>2</v>
      </c>
      <c r="S18" s="122">
        <f t="shared" si="7"/>
        <v>2</v>
      </c>
      <c r="T18" s="122">
        <f t="shared" si="7"/>
        <v>2</v>
      </c>
      <c r="U18" s="122">
        <f t="shared" si="7"/>
        <v>2</v>
      </c>
      <c r="V18" s="224">
        <f aca="true" t="shared" si="8" ref="V18:V46">SUM(E18:U18)</f>
        <v>26</v>
      </c>
      <c r="W18" s="11"/>
      <c r="X18" s="120">
        <f>X20+X22</f>
        <v>2</v>
      </c>
      <c r="Y18" s="120">
        <f aca="true" t="shared" si="9" ref="Y18:AJ18">Y20+Y22</f>
        <v>2</v>
      </c>
      <c r="Z18" s="120">
        <f t="shared" si="9"/>
        <v>2</v>
      </c>
      <c r="AA18" s="120">
        <f t="shared" si="9"/>
        <v>2</v>
      </c>
      <c r="AB18" s="120">
        <f t="shared" si="9"/>
        <v>2</v>
      </c>
      <c r="AC18" s="120">
        <f t="shared" si="9"/>
        <v>2</v>
      </c>
      <c r="AD18" s="120">
        <f t="shared" si="9"/>
        <v>2</v>
      </c>
      <c r="AE18" s="120">
        <f t="shared" si="9"/>
        <v>2</v>
      </c>
      <c r="AF18" s="120">
        <f t="shared" si="9"/>
        <v>2</v>
      </c>
      <c r="AG18" s="120">
        <f t="shared" si="9"/>
        <v>0</v>
      </c>
      <c r="AH18" s="120">
        <f t="shared" si="9"/>
        <v>0</v>
      </c>
      <c r="AI18" s="120">
        <f t="shared" si="9"/>
        <v>0</v>
      </c>
      <c r="AJ18" s="120">
        <f t="shared" si="9"/>
        <v>2</v>
      </c>
      <c r="AK18" s="233">
        <f t="shared" si="4"/>
        <v>20</v>
      </c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04">
        <f aca="true" t="shared" si="10" ref="AV18:AV40">SUM(X18:AK18)</f>
        <v>40</v>
      </c>
      <c r="AW18" s="10"/>
      <c r="AX18" s="10"/>
      <c r="AY18" s="10"/>
      <c r="AZ18" s="10"/>
      <c r="BA18" s="10"/>
      <c r="BB18" s="10"/>
      <c r="BC18" s="10"/>
      <c r="BD18" s="10"/>
      <c r="BE18" s="14"/>
      <c r="BF18" s="19">
        <f aca="true" t="shared" si="11" ref="BF18:BF46">U18+AV18</f>
        <v>42</v>
      </c>
    </row>
    <row r="19" spans="1:58" ht="16.5" thickBot="1">
      <c r="A19" s="452"/>
      <c r="B19" s="453" t="s">
        <v>35</v>
      </c>
      <c r="C19" s="455" t="s">
        <v>25</v>
      </c>
      <c r="D19" s="26" t="s">
        <v>18</v>
      </c>
      <c r="E19" s="42">
        <v>2</v>
      </c>
      <c r="F19" s="42">
        <v>2</v>
      </c>
      <c r="G19" s="42">
        <v>2</v>
      </c>
      <c r="H19" s="42">
        <v>2</v>
      </c>
      <c r="I19" s="42">
        <v>2</v>
      </c>
      <c r="J19" s="42"/>
      <c r="K19" s="42"/>
      <c r="L19" s="43"/>
      <c r="M19" s="80"/>
      <c r="N19" s="80">
        <v>2</v>
      </c>
      <c r="O19" s="80">
        <v>2</v>
      </c>
      <c r="P19" s="80">
        <v>2</v>
      </c>
      <c r="Q19" s="80">
        <v>2</v>
      </c>
      <c r="R19" s="80">
        <v>2</v>
      </c>
      <c r="S19" s="80">
        <v>2</v>
      </c>
      <c r="T19" s="80">
        <v>2</v>
      </c>
      <c r="U19" s="80">
        <v>2</v>
      </c>
      <c r="V19" s="224">
        <f t="shared" si="8"/>
        <v>26</v>
      </c>
      <c r="W19" s="11"/>
      <c r="X19" s="117">
        <v>2</v>
      </c>
      <c r="Y19" s="80">
        <v>2</v>
      </c>
      <c r="Z19" s="80">
        <v>2</v>
      </c>
      <c r="AA19" s="80">
        <v>2</v>
      </c>
      <c r="AB19" s="80">
        <v>2</v>
      </c>
      <c r="AC19" s="80">
        <v>2</v>
      </c>
      <c r="AD19" s="80">
        <v>2</v>
      </c>
      <c r="AE19" s="80">
        <v>2</v>
      </c>
      <c r="AF19" s="80">
        <v>2</v>
      </c>
      <c r="AG19" s="139"/>
      <c r="AH19" s="139"/>
      <c r="AI19" s="139"/>
      <c r="AJ19" s="80">
        <v>2</v>
      </c>
      <c r="AK19" s="233">
        <f t="shared" si="4"/>
        <v>20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123"/>
      <c r="AV19" s="104">
        <f t="shared" si="10"/>
        <v>40</v>
      </c>
      <c r="AW19" s="10"/>
      <c r="AX19" s="10"/>
      <c r="AY19" s="10"/>
      <c r="AZ19" s="10"/>
      <c r="BA19" s="10"/>
      <c r="BB19" s="10"/>
      <c r="BC19" s="10"/>
      <c r="BD19" s="10"/>
      <c r="BE19" s="4"/>
      <c r="BF19" s="19">
        <f t="shared" si="11"/>
        <v>42</v>
      </c>
    </row>
    <row r="20" spans="1:58" ht="16.5" thickBot="1">
      <c r="A20" s="452"/>
      <c r="B20" s="454"/>
      <c r="C20" s="456"/>
      <c r="D20" s="26" t="s">
        <v>19</v>
      </c>
      <c r="E20" s="42"/>
      <c r="F20" s="42"/>
      <c r="G20" s="42"/>
      <c r="H20" s="42"/>
      <c r="I20" s="42"/>
      <c r="J20" s="42"/>
      <c r="K20" s="42"/>
      <c r="L20" s="43"/>
      <c r="M20" s="43"/>
      <c r="N20" s="43"/>
      <c r="O20" s="43"/>
      <c r="P20" s="43"/>
      <c r="Q20" s="43"/>
      <c r="R20" s="43"/>
      <c r="S20" s="43"/>
      <c r="T20" s="80"/>
      <c r="U20" s="80"/>
      <c r="V20" s="224">
        <f t="shared" si="8"/>
        <v>0</v>
      </c>
      <c r="W20" s="11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233">
        <f t="shared" si="4"/>
        <v>0</v>
      </c>
      <c r="AL20" s="80"/>
      <c r="AM20" s="126"/>
      <c r="AN20" s="80"/>
      <c r="AO20" s="80"/>
      <c r="AP20" s="80"/>
      <c r="AQ20" s="80"/>
      <c r="AR20" s="80"/>
      <c r="AS20" s="80"/>
      <c r="AT20" s="80"/>
      <c r="AU20" s="123"/>
      <c r="AV20" s="104">
        <f t="shared" si="10"/>
        <v>0</v>
      </c>
      <c r="AW20" s="10"/>
      <c r="AX20" s="10"/>
      <c r="AY20" s="10"/>
      <c r="AZ20" s="10"/>
      <c r="BA20" s="10"/>
      <c r="BB20" s="10"/>
      <c r="BC20" s="10"/>
      <c r="BD20" s="10"/>
      <c r="BE20" s="4"/>
      <c r="BF20" s="19">
        <f t="shared" si="11"/>
        <v>0</v>
      </c>
    </row>
    <row r="21" spans="1:58" ht="16.5" thickBot="1">
      <c r="A21" s="452"/>
      <c r="B21" s="453" t="s">
        <v>36</v>
      </c>
      <c r="C21" s="455" t="s">
        <v>20</v>
      </c>
      <c r="D21" s="26" t="s">
        <v>18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116"/>
      <c r="K21" s="116"/>
      <c r="L21" s="116"/>
      <c r="M21" s="116"/>
      <c r="N21" s="42">
        <v>2</v>
      </c>
      <c r="O21" s="42">
        <v>2</v>
      </c>
      <c r="P21" s="42">
        <v>2</v>
      </c>
      <c r="Q21" s="42">
        <v>2</v>
      </c>
      <c r="R21" s="42">
        <v>2</v>
      </c>
      <c r="S21" s="42">
        <v>2</v>
      </c>
      <c r="T21" s="80">
        <v>2</v>
      </c>
      <c r="U21" s="80">
        <v>2</v>
      </c>
      <c r="V21" s="224">
        <f t="shared" si="8"/>
        <v>26</v>
      </c>
      <c r="W21" s="11"/>
      <c r="X21" s="80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>
        <v>2</v>
      </c>
      <c r="AE21" s="80">
        <v>2</v>
      </c>
      <c r="AF21" s="80">
        <v>2</v>
      </c>
      <c r="AG21" s="80"/>
      <c r="AH21" s="80"/>
      <c r="AI21" s="80"/>
      <c r="AJ21" s="80">
        <v>2</v>
      </c>
      <c r="AK21" s="233">
        <f t="shared" si="4"/>
        <v>20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123"/>
      <c r="AV21" s="104">
        <f t="shared" si="10"/>
        <v>40</v>
      </c>
      <c r="AW21" s="10"/>
      <c r="AX21" s="10"/>
      <c r="AY21" s="10"/>
      <c r="AZ21" s="10"/>
      <c r="BA21" s="10"/>
      <c r="BB21" s="10"/>
      <c r="BC21" s="10"/>
      <c r="BD21" s="10"/>
      <c r="BE21" s="4"/>
      <c r="BF21" s="19">
        <f t="shared" si="11"/>
        <v>42</v>
      </c>
    </row>
    <row r="22" spans="1:58" ht="16.5" thickBot="1">
      <c r="A22" s="452"/>
      <c r="B22" s="454"/>
      <c r="C22" s="456"/>
      <c r="D22" s="26" t="s">
        <v>19</v>
      </c>
      <c r="E22" s="42">
        <v>2</v>
      </c>
      <c r="F22" s="42">
        <v>2</v>
      </c>
      <c r="G22" s="42">
        <v>2</v>
      </c>
      <c r="H22" s="42">
        <v>2</v>
      </c>
      <c r="I22" s="42">
        <v>2</v>
      </c>
      <c r="J22" s="42"/>
      <c r="K22" s="42"/>
      <c r="L22" s="42"/>
      <c r="M22" s="42"/>
      <c r="N22" s="42">
        <v>2</v>
      </c>
      <c r="O22" s="42">
        <v>2</v>
      </c>
      <c r="P22" s="42">
        <v>2</v>
      </c>
      <c r="Q22" s="42">
        <v>2</v>
      </c>
      <c r="R22" s="42">
        <v>2</v>
      </c>
      <c r="S22" s="42">
        <v>2</v>
      </c>
      <c r="T22" s="80">
        <v>2</v>
      </c>
      <c r="U22" s="80">
        <v>2</v>
      </c>
      <c r="V22" s="224">
        <f t="shared" si="8"/>
        <v>26</v>
      </c>
      <c r="W22" s="11"/>
      <c r="X22" s="80">
        <v>2</v>
      </c>
      <c r="Y22" s="80">
        <v>2</v>
      </c>
      <c r="Z22" s="80">
        <v>2</v>
      </c>
      <c r="AA22" s="80">
        <v>2</v>
      </c>
      <c r="AB22" s="80">
        <v>2</v>
      </c>
      <c r="AC22" s="80">
        <v>2</v>
      </c>
      <c r="AD22" s="80">
        <v>2</v>
      </c>
      <c r="AE22" s="80">
        <v>2</v>
      </c>
      <c r="AF22" s="80">
        <v>2</v>
      </c>
      <c r="AG22" s="80"/>
      <c r="AH22" s="80"/>
      <c r="AI22" s="80"/>
      <c r="AJ22" s="80">
        <v>2</v>
      </c>
      <c r="AK22" s="233">
        <f t="shared" si="4"/>
        <v>20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123"/>
      <c r="AV22" s="104">
        <f t="shared" si="10"/>
        <v>40</v>
      </c>
      <c r="AW22" s="10"/>
      <c r="AX22" s="10"/>
      <c r="AY22" s="10"/>
      <c r="AZ22" s="10"/>
      <c r="BA22" s="10"/>
      <c r="BB22" s="10"/>
      <c r="BC22" s="10"/>
      <c r="BD22" s="10"/>
      <c r="BE22" s="4"/>
      <c r="BF22" s="19">
        <f t="shared" si="11"/>
        <v>42</v>
      </c>
    </row>
    <row r="23" spans="1:58" ht="16.5" thickBot="1">
      <c r="A23" s="452"/>
      <c r="B23" s="434" t="s">
        <v>37</v>
      </c>
      <c r="C23" s="450" t="s">
        <v>38</v>
      </c>
      <c r="D23" s="121" t="s">
        <v>18</v>
      </c>
      <c r="E23" s="119">
        <f>E25</f>
        <v>4</v>
      </c>
      <c r="F23" s="119">
        <f aca="true" t="shared" si="12" ref="F23:T23">F25</f>
        <v>6</v>
      </c>
      <c r="G23" s="119">
        <f t="shared" si="12"/>
        <v>4</v>
      </c>
      <c r="H23" s="119">
        <f t="shared" si="12"/>
        <v>6</v>
      </c>
      <c r="I23" s="119">
        <f t="shared" si="12"/>
        <v>4</v>
      </c>
      <c r="J23" s="119">
        <f t="shared" si="12"/>
        <v>0</v>
      </c>
      <c r="K23" s="119">
        <f t="shared" si="12"/>
        <v>0</v>
      </c>
      <c r="L23" s="119">
        <f t="shared" si="12"/>
        <v>0</v>
      </c>
      <c r="M23" s="119">
        <f t="shared" si="12"/>
        <v>0</v>
      </c>
      <c r="N23" s="119">
        <f t="shared" si="12"/>
        <v>6</v>
      </c>
      <c r="O23" s="119">
        <f t="shared" si="12"/>
        <v>4</v>
      </c>
      <c r="P23" s="119">
        <f t="shared" si="12"/>
        <v>6</v>
      </c>
      <c r="Q23" s="119">
        <f t="shared" si="12"/>
        <v>4</v>
      </c>
      <c r="R23" s="119">
        <f t="shared" si="12"/>
        <v>6</v>
      </c>
      <c r="S23" s="119">
        <f t="shared" si="12"/>
        <v>5</v>
      </c>
      <c r="T23" s="119">
        <f t="shared" si="12"/>
        <v>6</v>
      </c>
      <c r="U23" s="119">
        <f>U25</f>
        <v>4</v>
      </c>
      <c r="V23" s="224">
        <f t="shared" si="8"/>
        <v>65</v>
      </c>
      <c r="W23" s="11"/>
      <c r="X23" s="118">
        <f>X25</f>
        <v>6</v>
      </c>
      <c r="Y23" s="118">
        <f aca="true" t="shared" si="13" ref="Y23:AJ23">Y25</f>
        <v>4</v>
      </c>
      <c r="Z23" s="118">
        <f t="shared" si="13"/>
        <v>6</v>
      </c>
      <c r="AA23" s="118">
        <f t="shared" si="13"/>
        <v>4</v>
      </c>
      <c r="AB23" s="118">
        <f t="shared" si="13"/>
        <v>6</v>
      </c>
      <c r="AC23" s="118">
        <f t="shared" si="13"/>
        <v>4</v>
      </c>
      <c r="AD23" s="118">
        <f t="shared" si="13"/>
        <v>6</v>
      </c>
      <c r="AE23" s="118">
        <f t="shared" si="13"/>
        <v>4</v>
      </c>
      <c r="AF23" s="118">
        <f t="shared" si="13"/>
        <v>6</v>
      </c>
      <c r="AG23" s="118">
        <f t="shared" si="13"/>
        <v>0</v>
      </c>
      <c r="AH23" s="118">
        <f t="shared" si="13"/>
        <v>0</v>
      </c>
      <c r="AI23" s="118">
        <f t="shared" si="13"/>
        <v>0</v>
      </c>
      <c r="AJ23" s="118">
        <f t="shared" si="13"/>
        <v>4</v>
      </c>
      <c r="AK23" s="233">
        <f t="shared" si="4"/>
        <v>50</v>
      </c>
      <c r="AL23" s="118"/>
      <c r="AM23" s="118"/>
      <c r="AN23" s="118"/>
      <c r="AO23" s="118"/>
      <c r="AP23" s="118"/>
      <c r="AQ23" s="118"/>
      <c r="AR23" s="118"/>
      <c r="AS23" s="118"/>
      <c r="AT23" s="118"/>
      <c r="AU23" s="120"/>
      <c r="AV23" s="104">
        <f t="shared" si="10"/>
        <v>100</v>
      </c>
      <c r="AW23" s="10"/>
      <c r="AX23" s="10"/>
      <c r="AY23" s="10"/>
      <c r="AZ23" s="10"/>
      <c r="BA23" s="10"/>
      <c r="BB23" s="10"/>
      <c r="BC23" s="10"/>
      <c r="BD23" s="10"/>
      <c r="BE23" s="4"/>
      <c r="BF23" s="19">
        <f t="shared" si="11"/>
        <v>104</v>
      </c>
    </row>
    <row r="24" spans="1:58" ht="16.5" thickBot="1">
      <c r="A24" s="452"/>
      <c r="B24" s="435"/>
      <c r="C24" s="451"/>
      <c r="D24" s="121" t="s">
        <v>19</v>
      </c>
      <c r="E24" s="119">
        <f>E26</f>
        <v>2</v>
      </c>
      <c r="F24" s="119">
        <f aca="true" t="shared" si="14" ref="F24:U24">F26</f>
        <v>3</v>
      </c>
      <c r="G24" s="119">
        <f t="shared" si="14"/>
        <v>2</v>
      </c>
      <c r="H24" s="119">
        <f t="shared" si="14"/>
        <v>3</v>
      </c>
      <c r="I24" s="119">
        <f t="shared" si="14"/>
        <v>2</v>
      </c>
      <c r="J24" s="119">
        <f t="shared" si="14"/>
        <v>0</v>
      </c>
      <c r="K24" s="119">
        <f t="shared" si="14"/>
        <v>0</v>
      </c>
      <c r="L24" s="119">
        <f t="shared" si="14"/>
        <v>0</v>
      </c>
      <c r="M24" s="119">
        <f t="shared" si="14"/>
        <v>0</v>
      </c>
      <c r="N24" s="119">
        <f t="shared" si="14"/>
        <v>3</v>
      </c>
      <c r="O24" s="119">
        <f t="shared" si="14"/>
        <v>2</v>
      </c>
      <c r="P24" s="119">
        <f t="shared" si="14"/>
        <v>3</v>
      </c>
      <c r="Q24" s="119">
        <f t="shared" si="14"/>
        <v>2</v>
      </c>
      <c r="R24" s="119">
        <f t="shared" si="14"/>
        <v>3</v>
      </c>
      <c r="S24" s="119">
        <f t="shared" si="14"/>
        <v>2</v>
      </c>
      <c r="T24" s="119">
        <f t="shared" si="14"/>
        <v>3</v>
      </c>
      <c r="U24" s="119">
        <f t="shared" si="14"/>
        <v>2</v>
      </c>
      <c r="V24" s="224">
        <f t="shared" si="8"/>
        <v>32</v>
      </c>
      <c r="W24" s="11"/>
      <c r="X24" s="118">
        <f>X26</f>
        <v>3</v>
      </c>
      <c r="Y24" s="118">
        <f aca="true" t="shared" si="15" ref="Y24:AJ24">Y26</f>
        <v>2</v>
      </c>
      <c r="Z24" s="118">
        <f t="shared" si="15"/>
        <v>3</v>
      </c>
      <c r="AA24" s="118">
        <f t="shared" si="15"/>
        <v>2</v>
      </c>
      <c r="AB24" s="118">
        <f t="shared" si="15"/>
        <v>3</v>
      </c>
      <c r="AC24" s="118">
        <f t="shared" si="15"/>
        <v>2</v>
      </c>
      <c r="AD24" s="118">
        <f t="shared" si="15"/>
        <v>3</v>
      </c>
      <c r="AE24" s="118">
        <f t="shared" si="15"/>
        <v>2</v>
      </c>
      <c r="AF24" s="118">
        <f t="shared" si="15"/>
        <v>3</v>
      </c>
      <c r="AG24" s="118">
        <f t="shared" si="15"/>
        <v>0</v>
      </c>
      <c r="AH24" s="118">
        <f t="shared" si="15"/>
        <v>0</v>
      </c>
      <c r="AI24" s="118">
        <f t="shared" si="15"/>
        <v>0</v>
      </c>
      <c r="AJ24" s="118">
        <f t="shared" si="15"/>
        <v>2</v>
      </c>
      <c r="AK24" s="233">
        <f t="shared" si="4"/>
        <v>25</v>
      </c>
      <c r="AL24" s="118"/>
      <c r="AM24" s="118"/>
      <c r="AN24" s="118"/>
      <c r="AO24" s="118"/>
      <c r="AP24" s="118"/>
      <c r="AQ24" s="118"/>
      <c r="AR24" s="118"/>
      <c r="AS24" s="118"/>
      <c r="AT24" s="118"/>
      <c r="AU24" s="120"/>
      <c r="AV24" s="104">
        <f t="shared" si="10"/>
        <v>50</v>
      </c>
      <c r="AW24" s="10"/>
      <c r="AX24" s="10"/>
      <c r="AY24" s="10"/>
      <c r="AZ24" s="10"/>
      <c r="BA24" s="10"/>
      <c r="BB24" s="10"/>
      <c r="BC24" s="10"/>
      <c r="BD24" s="10"/>
      <c r="BE24" s="4"/>
      <c r="BF24" s="19">
        <f t="shared" si="11"/>
        <v>52</v>
      </c>
    </row>
    <row r="25" spans="1:58" ht="16.5" thickBot="1">
      <c r="A25" s="452"/>
      <c r="B25" s="434" t="s">
        <v>39</v>
      </c>
      <c r="C25" s="450" t="s">
        <v>40</v>
      </c>
      <c r="D25" s="121" t="s">
        <v>18</v>
      </c>
      <c r="E25" s="119">
        <f>E27</f>
        <v>4</v>
      </c>
      <c r="F25" s="119">
        <f aca="true" t="shared" si="16" ref="F25:U25">F27</f>
        <v>6</v>
      </c>
      <c r="G25" s="119">
        <f t="shared" si="16"/>
        <v>4</v>
      </c>
      <c r="H25" s="119">
        <f t="shared" si="16"/>
        <v>6</v>
      </c>
      <c r="I25" s="119">
        <f t="shared" si="16"/>
        <v>4</v>
      </c>
      <c r="J25" s="119">
        <f t="shared" si="16"/>
        <v>0</v>
      </c>
      <c r="K25" s="119">
        <f t="shared" si="16"/>
        <v>0</v>
      </c>
      <c r="L25" s="119">
        <f t="shared" si="16"/>
        <v>0</v>
      </c>
      <c r="M25" s="119">
        <f t="shared" si="16"/>
        <v>0</v>
      </c>
      <c r="N25" s="119">
        <f t="shared" si="16"/>
        <v>6</v>
      </c>
      <c r="O25" s="119">
        <f t="shared" si="16"/>
        <v>4</v>
      </c>
      <c r="P25" s="119">
        <f t="shared" si="16"/>
        <v>6</v>
      </c>
      <c r="Q25" s="119">
        <f t="shared" si="16"/>
        <v>4</v>
      </c>
      <c r="R25" s="119">
        <f t="shared" si="16"/>
        <v>6</v>
      </c>
      <c r="S25" s="119">
        <f t="shared" si="16"/>
        <v>5</v>
      </c>
      <c r="T25" s="119">
        <f t="shared" si="16"/>
        <v>6</v>
      </c>
      <c r="U25" s="119">
        <f t="shared" si="16"/>
        <v>4</v>
      </c>
      <c r="V25" s="224">
        <f>SUM(E25:U25)</f>
        <v>65</v>
      </c>
      <c r="W25" s="11"/>
      <c r="X25" s="119">
        <f>X27</f>
        <v>6</v>
      </c>
      <c r="Y25" s="119">
        <f aca="true" t="shared" si="17" ref="Y25:AJ25">Y27</f>
        <v>4</v>
      </c>
      <c r="Z25" s="119">
        <f t="shared" si="17"/>
        <v>6</v>
      </c>
      <c r="AA25" s="119">
        <f t="shared" si="17"/>
        <v>4</v>
      </c>
      <c r="AB25" s="119">
        <f t="shared" si="17"/>
        <v>6</v>
      </c>
      <c r="AC25" s="119">
        <f t="shared" si="17"/>
        <v>4</v>
      </c>
      <c r="AD25" s="119">
        <f t="shared" si="17"/>
        <v>6</v>
      </c>
      <c r="AE25" s="119">
        <f t="shared" si="17"/>
        <v>4</v>
      </c>
      <c r="AF25" s="119">
        <f t="shared" si="17"/>
        <v>6</v>
      </c>
      <c r="AG25" s="119">
        <f t="shared" si="17"/>
        <v>0</v>
      </c>
      <c r="AH25" s="119">
        <f t="shared" si="17"/>
        <v>0</v>
      </c>
      <c r="AI25" s="119">
        <f t="shared" si="17"/>
        <v>0</v>
      </c>
      <c r="AJ25" s="119">
        <f t="shared" si="17"/>
        <v>4</v>
      </c>
      <c r="AK25" s="233">
        <f t="shared" si="4"/>
        <v>50</v>
      </c>
      <c r="AL25" s="119"/>
      <c r="AM25" s="119"/>
      <c r="AN25" s="119"/>
      <c r="AO25" s="119"/>
      <c r="AP25" s="119"/>
      <c r="AQ25" s="119"/>
      <c r="AR25" s="119"/>
      <c r="AS25" s="119"/>
      <c r="AT25" s="119"/>
      <c r="AU25" s="120"/>
      <c r="AV25" s="104">
        <f t="shared" si="10"/>
        <v>100</v>
      </c>
      <c r="AW25" s="10"/>
      <c r="AX25" s="10"/>
      <c r="AY25" s="10"/>
      <c r="AZ25" s="10"/>
      <c r="BA25" s="10"/>
      <c r="BB25" s="10"/>
      <c r="BC25" s="10"/>
      <c r="BD25" s="10"/>
      <c r="BE25" s="4"/>
      <c r="BF25" s="19">
        <f>U25+AV25</f>
        <v>104</v>
      </c>
    </row>
    <row r="26" spans="1:58" ht="16.5" thickBot="1">
      <c r="A26" s="452"/>
      <c r="B26" s="435"/>
      <c r="C26" s="451"/>
      <c r="D26" s="121" t="s">
        <v>19</v>
      </c>
      <c r="E26" s="119">
        <f>E28</f>
        <v>2</v>
      </c>
      <c r="F26" s="119">
        <f aca="true" t="shared" si="18" ref="F26:U26">F28</f>
        <v>3</v>
      </c>
      <c r="G26" s="119">
        <f t="shared" si="18"/>
        <v>2</v>
      </c>
      <c r="H26" s="119">
        <f t="shared" si="18"/>
        <v>3</v>
      </c>
      <c r="I26" s="119">
        <f t="shared" si="18"/>
        <v>2</v>
      </c>
      <c r="J26" s="119">
        <f t="shared" si="18"/>
        <v>0</v>
      </c>
      <c r="K26" s="119">
        <f t="shared" si="18"/>
        <v>0</v>
      </c>
      <c r="L26" s="119">
        <f t="shared" si="18"/>
        <v>0</v>
      </c>
      <c r="M26" s="119">
        <f t="shared" si="18"/>
        <v>0</v>
      </c>
      <c r="N26" s="119">
        <f t="shared" si="18"/>
        <v>3</v>
      </c>
      <c r="O26" s="119">
        <f t="shared" si="18"/>
        <v>2</v>
      </c>
      <c r="P26" s="119">
        <f t="shared" si="18"/>
        <v>3</v>
      </c>
      <c r="Q26" s="119">
        <f t="shared" si="18"/>
        <v>2</v>
      </c>
      <c r="R26" s="119">
        <f t="shared" si="18"/>
        <v>3</v>
      </c>
      <c r="S26" s="119">
        <f t="shared" si="18"/>
        <v>2</v>
      </c>
      <c r="T26" s="119">
        <f t="shared" si="18"/>
        <v>3</v>
      </c>
      <c r="U26" s="119">
        <f t="shared" si="18"/>
        <v>2</v>
      </c>
      <c r="V26" s="224">
        <f t="shared" si="8"/>
        <v>32</v>
      </c>
      <c r="W26" s="11"/>
      <c r="X26" s="119">
        <f>X28</f>
        <v>3</v>
      </c>
      <c r="Y26" s="119">
        <f aca="true" t="shared" si="19" ref="Y26:AJ26">Y28</f>
        <v>2</v>
      </c>
      <c r="Z26" s="119">
        <f t="shared" si="19"/>
        <v>3</v>
      </c>
      <c r="AA26" s="119">
        <f t="shared" si="19"/>
        <v>2</v>
      </c>
      <c r="AB26" s="119">
        <f t="shared" si="19"/>
        <v>3</v>
      </c>
      <c r="AC26" s="119">
        <f t="shared" si="19"/>
        <v>2</v>
      </c>
      <c r="AD26" s="119">
        <f t="shared" si="19"/>
        <v>3</v>
      </c>
      <c r="AE26" s="119">
        <f t="shared" si="19"/>
        <v>2</v>
      </c>
      <c r="AF26" s="119">
        <f t="shared" si="19"/>
        <v>3</v>
      </c>
      <c r="AG26" s="119">
        <f t="shared" si="19"/>
        <v>0</v>
      </c>
      <c r="AH26" s="119">
        <f t="shared" si="19"/>
        <v>0</v>
      </c>
      <c r="AI26" s="119">
        <f t="shared" si="19"/>
        <v>0</v>
      </c>
      <c r="AJ26" s="119">
        <f t="shared" si="19"/>
        <v>2</v>
      </c>
      <c r="AK26" s="233">
        <f t="shared" si="4"/>
        <v>25</v>
      </c>
      <c r="AL26" s="119"/>
      <c r="AM26" s="119"/>
      <c r="AN26" s="119"/>
      <c r="AO26" s="119"/>
      <c r="AP26" s="119"/>
      <c r="AQ26" s="119"/>
      <c r="AR26" s="119"/>
      <c r="AS26" s="119"/>
      <c r="AT26" s="119"/>
      <c r="AU26" s="120"/>
      <c r="AV26" s="104">
        <f t="shared" si="10"/>
        <v>50</v>
      </c>
      <c r="AW26" s="10"/>
      <c r="AX26" s="10"/>
      <c r="AY26" s="10"/>
      <c r="AZ26" s="10"/>
      <c r="BA26" s="10"/>
      <c r="BB26" s="10"/>
      <c r="BC26" s="10"/>
      <c r="BD26" s="10"/>
      <c r="BE26" s="4"/>
      <c r="BF26" s="19">
        <f t="shared" si="11"/>
        <v>52</v>
      </c>
    </row>
    <row r="27" spans="1:58" ht="20.25" customHeight="1" thickBot="1">
      <c r="A27" s="452"/>
      <c r="B27" s="453" t="s">
        <v>98</v>
      </c>
      <c r="C27" s="457" t="s">
        <v>109</v>
      </c>
      <c r="D27" s="26" t="s">
        <v>18</v>
      </c>
      <c r="E27" s="93">
        <v>4</v>
      </c>
      <c r="F27" s="93">
        <v>6</v>
      </c>
      <c r="G27" s="93">
        <v>4</v>
      </c>
      <c r="H27" s="93">
        <v>6</v>
      </c>
      <c r="I27" s="93">
        <v>4</v>
      </c>
      <c r="J27" s="93"/>
      <c r="K27" s="93"/>
      <c r="L27" s="93"/>
      <c r="M27" s="93"/>
      <c r="N27" s="93">
        <v>6</v>
      </c>
      <c r="O27" s="93">
        <v>4</v>
      </c>
      <c r="P27" s="93">
        <v>6</v>
      </c>
      <c r="Q27" s="93">
        <v>4</v>
      </c>
      <c r="R27" s="93">
        <v>6</v>
      </c>
      <c r="S27" s="93">
        <v>5</v>
      </c>
      <c r="T27" s="93">
        <v>6</v>
      </c>
      <c r="U27" s="93">
        <v>4</v>
      </c>
      <c r="V27" s="224">
        <f t="shared" si="8"/>
        <v>65</v>
      </c>
      <c r="W27" s="11"/>
      <c r="X27" s="116">
        <v>6</v>
      </c>
      <c r="Y27" s="116">
        <v>4</v>
      </c>
      <c r="Z27" s="116">
        <v>6</v>
      </c>
      <c r="AA27" s="116">
        <v>4</v>
      </c>
      <c r="AB27" s="116">
        <v>6</v>
      </c>
      <c r="AC27" s="116">
        <v>4</v>
      </c>
      <c r="AD27" s="116">
        <v>6</v>
      </c>
      <c r="AE27" s="116">
        <v>4</v>
      </c>
      <c r="AF27" s="116">
        <v>6</v>
      </c>
      <c r="AG27" s="116"/>
      <c r="AH27" s="116"/>
      <c r="AI27" s="116"/>
      <c r="AJ27" s="116">
        <v>4</v>
      </c>
      <c r="AK27" s="233">
        <f t="shared" si="4"/>
        <v>50</v>
      </c>
      <c r="AL27" s="116"/>
      <c r="AM27" s="116"/>
      <c r="AN27" s="116"/>
      <c r="AO27" s="116"/>
      <c r="AP27" s="116"/>
      <c r="AQ27" s="116"/>
      <c r="AR27" s="116"/>
      <c r="AS27" s="116"/>
      <c r="AT27" s="116"/>
      <c r="AU27" s="123"/>
      <c r="AV27" s="104">
        <f t="shared" si="10"/>
        <v>100</v>
      </c>
      <c r="AW27" s="10"/>
      <c r="AX27" s="10"/>
      <c r="AY27" s="10"/>
      <c r="AZ27" s="10"/>
      <c r="BA27" s="10"/>
      <c r="BB27" s="10"/>
      <c r="BC27" s="10"/>
      <c r="BD27" s="10"/>
      <c r="BE27" s="4"/>
      <c r="BF27" s="19">
        <f t="shared" si="11"/>
        <v>104</v>
      </c>
    </row>
    <row r="28" spans="1:58" ht="20.25" customHeight="1" thickBot="1">
      <c r="A28" s="452"/>
      <c r="B28" s="454"/>
      <c r="C28" s="458"/>
      <c r="D28" s="26" t="s">
        <v>19</v>
      </c>
      <c r="E28" s="93">
        <v>2</v>
      </c>
      <c r="F28" s="93">
        <v>3</v>
      </c>
      <c r="G28" s="93">
        <v>2</v>
      </c>
      <c r="H28" s="93">
        <v>3</v>
      </c>
      <c r="I28" s="93">
        <v>2</v>
      </c>
      <c r="J28" s="93"/>
      <c r="K28" s="93"/>
      <c r="L28" s="93"/>
      <c r="M28" s="93"/>
      <c r="N28" s="93">
        <v>3</v>
      </c>
      <c r="O28" s="93">
        <v>2</v>
      </c>
      <c r="P28" s="93">
        <v>3</v>
      </c>
      <c r="Q28" s="93">
        <v>2</v>
      </c>
      <c r="R28" s="93">
        <v>3</v>
      </c>
      <c r="S28" s="93">
        <v>2</v>
      </c>
      <c r="T28" s="93">
        <v>3</v>
      </c>
      <c r="U28" s="93">
        <v>2</v>
      </c>
      <c r="V28" s="224">
        <f t="shared" si="8"/>
        <v>32</v>
      </c>
      <c r="W28" s="11"/>
      <c r="X28" s="116">
        <v>3</v>
      </c>
      <c r="Y28" s="116">
        <v>2</v>
      </c>
      <c r="Z28" s="116">
        <v>3</v>
      </c>
      <c r="AA28" s="116">
        <v>2</v>
      </c>
      <c r="AB28" s="116">
        <v>3</v>
      </c>
      <c r="AC28" s="116">
        <v>2</v>
      </c>
      <c r="AD28" s="116">
        <v>3</v>
      </c>
      <c r="AE28" s="116">
        <v>2</v>
      </c>
      <c r="AF28" s="116">
        <v>3</v>
      </c>
      <c r="AG28" s="116"/>
      <c r="AH28" s="116"/>
      <c r="AI28" s="116"/>
      <c r="AJ28" s="116">
        <v>2</v>
      </c>
      <c r="AK28" s="233">
        <f t="shared" si="4"/>
        <v>25</v>
      </c>
      <c r="AL28" s="116"/>
      <c r="AM28" s="116"/>
      <c r="AN28" s="116"/>
      <c r="AO28" s="116"/>
      <c r="AP28" s="116"/>
      <c r="AQ28" s="116"/>
      <c r="AR28" s="116"/>
      <c r="AS28" s="116"/>
      <c r="AT28" s="116"/>
      <c r="AU28" s="123"/>
      <c r="AV28" s="104">
        <f t="shared" si="10"/>
        <v>50</v>
      </c>
      <c r="AW28" s="10"/>
      <c r="AX28" s="10"/>
      <c r="AY28" s="10"/>
      <c r="AZ28" s="10"/>
      <c r="BA28" s="10"/>
      <c r="BB28" s="10"/>
      <c r="BC28" s="10"/>
      <c r="BD28" s="10"/>
      <c r="BE28" s="4"/>
      <c r="BF28" s="19">
        <f t="shared" si="11"/>
        <v>52</v>
      </c>
    </row>
    <row r="29" spans="1:58" ht="16.5" thickBot="1">
      <c r="A29" s="452"/>
      <c r="B29" s="436" t="s">
        <v>186</v>
      </c>
      <c r="C29" s="438" t="s">
        <v>42</v>
      </c>
      <c r="D29" s="28" t="s">
        <v>18</v>
      </c>
      <c r="E29" s="70">
        <f>E31+E36</f>
        <v>26</v>
      </c>
      <c r="F29" s="70">
        <f aca="true" t="shared" si="20" ref="F29:U29">F31+F36</f>
        <v>28</v>
      </c>
      <c r="G29" s="70">
        <f t="shared" si="20"/>
        <v>26</v>
      </c>
      <c r="H29" s="70">
        <f t="shared" si="20"/>
        <v>28</v>
      </c>
      <c r="I29" s="70">
        <f t="shared" si="20"/>
        <v>26</v>
      </c>
      <c r="J29" s="70">
        <f t="shared" si="20"/>
        <v>0</v>
      </c>
      <c r="K29" s="70">
        <f t="shared" si="20"/>
        <v>0</v>
      </c>
      <c r="L29" s="70">
        <f t="shared" si="20"/>
        <v>0</v>
      </c>
      <c r="M29" s="70">
        <f t="shared" si="20"/>
        <v>0</v>
      </c>
      <c r="N29" s="70">
        <f t="shared" si="20"/>
        <v>28</v>
      </c>
      <c r="O29" s="70">
        <f t="shared" si="20"/>
        <v>26</v>
      </c>
      <c r="P29" s="70">
        <f t="shared" si="20"/>
        <v>28</v>
      </c>
      <c r="Q29" s="70">
        <f t="shared" si="20"/>
        <v>26</v>
      </c>
      <c r="R29" s="70">
        <f t="shared" si="20"/>
        <v>28</v>
      </c>
      <c r="S29" s="70">
        <f t="shared" si="20"/>
        <v>26</v>
      </c>
      <c r="T29" s="70">
        <f t="shared" si="20"/>
        <v>28</v>
      </c>
      <c r="U29" s="70">
        <f t="shared" si="20"/>
        <v>27</v>
      </c>
      <c r="V29" s="224">
        <f t="shared" si="8"/>
        <v>351</v>
      </c>
      <c r="W29" s="11"/>
      <c r="X29" s="71">
        <f>X31+X36</f>
        <v>26</v>
      </c>
      <c r="Y29" s="71">
        <f aca="true" t="shared" si="21" ref="Y29:AJ29">Y31+Y36</f>
        <v>28</v>
      </c>
      <c r="Z29" s="71">
        <f t="shared" si="21"/>
        <v>26</v>
      </c>
      <c r="AA29" s="71">
        <f t="shared" si="21"/>
        <v>28</v>
      </c>
      <c r="AB29" s="71">
        <f t="shared" si="21"/>
        <v>26</v>
      </c>
      <c r="AC29" s="71">
        <f t="shared" si="21"/>
        <v>28</v>
      </c>
      <c r="AD29" s="71">
        <f t="shared" si="21"/>
        <v>26</v>
      </c>
      <c r="AE29" s="71">
        <f t="shared" si="21"/>
        <v>28</v>
      </c>
      <c r="AF29" s="71">
        <f t="shared" si="21"/>
        <v>26</v>
      </c>
      <c r="AG29" s="71">
        <f t="shared" si="21"/>
        <v>0</v>
      </c>
      <c r="AH29" s="71">
        <f t="shared" si="21"/>
        <v>0</v>
      </c>
      <c r="AI29" s="71">
        <f t="shared" si="21"/>
        <v>0</v>
      </c>
      <c r="AJ29" s="71">
        <f t="shared" si="21"/>
        <v>28</v>
      </c>
      <c r="AK29" s="233">
        <f t="shared" si="4"/>
        <v>270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29"/>
      <c r="AV29" s="104">
        <f t="shared" si="10"/>
        <v>540</v>
      </c>
      <c r="AW29" s="10"/>
      <c r="AX29" s="10"/>
      <c r="AY29" s="10"/>
      <c r="AZ29" s="10"/>
      <c r="BA29" s="10"/>
      <c r="BB29" s="10"/>
      <c r="BC29" s="10"/>
      <c r="BD29" s="10"/>
      <c r="BE29" s="13"/>
      <c r="BF29" s="19">
        <f t="shared" si="11"/>
        <v>567</v>
      </c>
    </row>
    <row r="30" spans="1:58" ht="16.5" thickBot="1">
      <c r="A30" s="452"/>
      <c r="B30" s="437"/>
      <c r="C30" s="439"/>
      <c r="D30" s="28" t="s">
        <v>19</v>
      </c>
      <c r="E30" s="70">
        <f>E32+E37</f>
        <v>13</v>
      </c>
      <c r="F30" s="70">
        <f aca="true" t="shared" si="22" ref="F30:U30">F32+F37</f>
        <v>14</v>
      </c>
      <c r="G30" s="70">
        <f t="shared" si="22"/>
        <v>13</v>
      </c>
      <c r="H30" s="70">
        <f t="shared" si="22"/>
        <v>14</v>
      </c>
      <c r="I30" s="70">
        <f t="shared" si="22"/>
        <v>13</v>
      </c>
      <c r="J30" s="70">
        <f t="shared" si="22"/>
        <v>0</v>
      </c>
      <c r="K30" s="70">
        <f t="shared" si="22"/>
        <v>0</v>
      </c>
      <c r="L30" s="70">
        <f t="shared" si="22"/>
        <v>0</v>
      </c>
      <c r="M30" s="70">
        <f t="shared" si="22"/>
        <v>0</v>
      </c>
      <c r="N30" s="70">
        <f t="shared" si="22"/>
        <v>14</v>
      </c>
      <c r="O30" s="70">
        <f t="shared" si="22"/>
        <v>13</v>
      </c>
      <c r="P30" s="70">
        <f t="shared" si="22"/>
        <v>14</v>
      </c>
      <c r="Q30" s="70">
        <f t="shared" si="22"/>
        <v>13</v>
      </c>
      <c r="R30" s="70">
        <f t="shared" si="22"/>
        <v>14</v>
      </c>
      <c r="S30" s="70">
        <f t="shared" si="22"/>
        <v>13</v>
      </c>
      <c r="T30" s="70">
        <f t="shared" si="22"/>
        <v>14</v>
      </c>
      <c r="U30" s="70">
        <f t="shared" si="22"/>
        <v>14</v>
      </c>
      <c r="V30" s="224">
        <f t="shared" si="8"/>
        <v>176</v>
      </c>
      <c r="W30" s="11"/>
      <c r="X30" s="71">
        <f>X32+X37</f>
        <v>13</v>
      </c>
      <c r="Y30" s="71">
        <f aca="true" t="shared" si="23" ref="Y30:AJ30">Y32+Y37</f>
        <v>14</v>
      </c>
      <c r="Z30" s="71">
        <f t="shared" si="23"/>
        <v>13</v>
      </c>
      <c r="AA30" s="71">
        <f t="shared" si="23"/>
        <v>14</v>
      </c>
      <c r="AB30" s="71">
        <f t="shared" si="23"/>
        <v>13</v>
      </c>
      <c r="AC30" s="71">
        <f t="shared" si="23"/>
        <v>14</v>
      </c>
      <c r="AD30" s="71">
        <f t="shared" si="23"/>
        <v>13</v>
      </c>
      <c r="AE30" s="71">
        <f t="shared" si="23"/>
        <v>14</v>
      </c>
      <c r="AF30" s="71">
        <f t="shared" si="23"/>
        <v>13</v>
      </c>
      <c r="AG30" s="71">
        <f t="shared" si="23"/>
        <v>0</v>
      </c>
      <c r="AH30" s="71">
        <f t="shared" si="23"/>
        <v>0</v>
      </c>
      <c r="AI30" s="71">
        <f t="shared" si="23"/>
        <v>0</v>
      </c>
      <c r="AJ30" s="71">
        <f t="shared" si="23"/>
        <v>14</v>
      </c>
      <c r="AK30" s="233">
        <f t="shared" si="4"/>
        <v>135</v>
      </c>
      <c r="AL30" s="115"/>
      <c r="AM30" s="115"/>
      <c r="AN30" s="115"/>
      <c r="AO30" s="115"/>
      <c r="AP30" s="115"/>
      <c r="AQ30" s="115"/>
      <c r="AR30" s="115"/>
      <c r="AS30" s="115"/>
      <c r="AT30" s="115"/>
      <c r="AU30" s="129"/>
      <c r="AV30" s="104">
        <f t="shared" si="10"/>
        <v>270</v>
      </c>
      <c r="AW30" s="10"/>
      <c r="AX30" s="10"/>
      <c r="AY30" s="10"/>
      <c r="AZ30" s="10"/>
      <c r="BA30" s="10"/>
      <c r="BB30" s="10"/>
      <c r="BC30" s="10"/>
      <c r="BD30" s="10"/>
      <c r="BE30" s="13"/>
      <c r="BF30" s="19">
        <f t="shared" si="11"/>
        <v>284</v>
      </c>
    </row>
    <row r="31" spans="1:58" ht="16.5" thickBot="1">
      <c r="A31" s="452"/>
      <c r="B31" s="418" t="s">
        <v>45</v>
      </c>
      <c r="C31" s="420" t="s">
        <v>170</v>
      </c>
      <c r="D31" s="27" t="s">
        <v>18</v>
      </c>
      <c r="E31" s="75">
        <f>E33</f>
        <v>20</v>
      </c>
      <c r="F31" s="75">
        <f aca="true" t="shared" si="24" ref="F31:U32">F33</f>
        <v>20</v>
      </c>
      <c r="G31" s="75">
        <f t="shared" si="24"/>
        <v>20</v>
      </c>
      <c r="H31" s="75">
        <f t="shared" si="24"/>
        <v>20</v>
      </c>
      <c r="I31" s="75">
        <f t="shared" si="24"/>
        <v>20</v>
      </c>
      <c r="J31" s="75">
        <f t="shared" si="24"/>
        <v>0</v>
      </c>
      <c r="K31" s="75">
        <f t="shared" si="24"/>
        <v>0</v>
      </c>
      <c r="L31" s="75">
        <f t="shared" si="24"/>
        <v>0</v>
      </c>
      <c r="M31" s="75">
        <f t="shared" si="24"/>
        <v>0</v>
      </c>
      <c r="N31" s="75">
        <f t="shared" si="24"/>
        <v>20</v>
      </c>
      <c r="O31" s="75">
        <f t="shared" si="24"/>
        <v>20</v>
      </c>
      <c r="P31" s="75">
        <f t="shared" si="24"/>
        <v>20</v>
      </c>
      <c r="Q31" s="75">
        <f t="shared" si="24"/>
        <v>20</v>
      </c>
      <c r="R31" s="75">
        <f t="shared" si="24"/>
        <v>20</v>
      </c>
      <c r="S31" s="75">
        <f t="shared" si="24"/>
        <v>20</v>
      </c>
      <c r="T31" s="75">
        <f t="shared" si="24"/>
        <v>20</v>
      </c>
      <c r="U31" s="75">
        <f t="shared" si="24"/>
        <v>20</v>
      </c>
      <c r="V31" s="224">
        <f t="shared" si="8"/>
        <v>260</v>
      </c>
      <c r="W31" s="11"/>
      <c r="X31" s="76">
        <f>X33</f>
        <v>18</v>
      </c>
      <c r="Y31" s="76">
        <f aca="true" t="shared" si="25" ref="Y31:AJ31">Y33</f>
        <v>20</v>
      </c>
      <c r="Z31" s="76">
        <f t="shared" si="25"/>
        <v>18</v>
      </c>
      <c r="AA31" s="76">
        <f t="shared" si="25"/>
        <v>20</v>
      </c>
      <c r="AB31" s="76">
        <f t="shared" si="25"/>
        <v>18</v>
      </c>
      <c r="AC31" s="76">
        <f t="shared" si="25"/>
        <v>20</v>
      </c>
      <c r="AD31" s="76">
        <f t="shared" si="25"/>
        <v>18</v>
      </c>
      <c r="AE31" s="76">
        <f t="shared" si="25"/>
        <v>20</v>
      </c>
      <c r="AF31" s="76">
        <f t="shared" si="25"/>
        <v>18</v>
      </c>
      <c r="AG31" s="76">
        <f t="shared" si="25"/>
        <v>0</v>
      </c>
      <c r="AH31" s="76">
        <f t="shared" si="25"/>
        <v>0</v>
      </c>
      <c r="AI31" s="76">
        <f t="shared" si="25"/>
        <v>0</v>
      </c>
      <c r="AJ31" s="76">
        <f t="shared" si="25"/>
        <v>20</v>
      </c>
      <c r="AK31" s="233">
        <f t="shared" si="4"/>
        <v>190</v>
      </c>
      <c r="AL31" s="114"/>
      <c r="AM31" s="114"/>
      <c r="AN31" s="114"/>
      <c r="AO31" s="114"/>
      <c r="AP31" s="114"/>
      <c r="AQ31" s="114"/>
      <c r="AR31" s="114"/>
      <c r="AS31" s="114"/>
      <c r="AT31" s="114"/>
      <c r="AU31" s="128"/>
      <c r="AV31" s="104">
        <f t="shared" si="10"/>
        <v>380</v>
      </c>
      <c r="AW31" s="10"/>
      <c r="AX31" s="10"/>
      <c r="AY31" s="10"/>
      <c r="AZ31" s="10"/>
      <c r="BA31" s="10"/>
      <c r="BB31" s="10"/>
      <c r="BC31" s="10"/>
      <c r="BD31" s="10"/>
      <c r="BE31" s="13"/>
      <c r="BF31" s="19">
        <f t="shared" si="11"/>
        <v>400</v>
      </c>
    </row>
    <row r="32" spans="1:58" ht="16.5" thickBot="1">
      <c r="A32" s="452"/>
      <c r="B32" s="419"/>
      <c r="C32" s="421"/>
      <c r="D32" s="27" t="s">
        <v>19</v>
      </c>
      <c r="E32" s="75">
        <f>E34</f>
        <v>10</v>
      </c>
      <c r="F32" s="75">
        <f aca="true" t="shared" si="26" ref="F32:S32">F34</f>
        <v>10</v>
      </c>
      <c r="G32" s="75">
        <f t="shared" si="26"/>
        <v>10</v>
      </c>
      <c r="H32" s="75">
        <f t="shared" si="26"/>
        <v>10</v>
      </c>
      <c r="I32" s="75">
        <f t="shared" si="26"/>
        <v>10</v>
      </c>
      <c r="J32" s="75">
        <f t="shared" si="26"/>
        <v>0</v>
      </c>
      <c r="K32" s="75">
        <f t="shared" si="26"/>
        <v>0</v>
      </c>
      <c r="L32" s="75">
        <f t="shared" si="26"/>
        <v>0</v>
      </c>
      <c r="M32" s="75">
        <f t="shared" si="26"/>
        <v>0</v>
      </c>
      <c r="N32" s="75">
        <f t="shared" si="26"/>
        <v>10</v>
      </c>
      <c r="O32" s="75">
        <f t="shared" si="26"/>
        <v>10</v>
      </c>
      <c r="P32" s="75">
        <f t="shared" si="26"/>
        <v>10</v>
      </c>
      <c r="Q32" s="75">
        <f t="shared" si="26"/>
        <v>10</v>
      </c>
      <c r="R32" s="75">
        <f t="shared" si="26"/>
        <v>10</v>
      </c>
      <c r="S32" s="75">
        <f t="shared" si="26"/>
        <v>10</v>
      </c>
      <c r="T32" s="75">
        <f t="shared" si="24"/>
        <v>10</v>
      </c>
      <c r="U32" s="75">
        <f t="shared" si="24"/>
        <v>10</v>
      </c>
      <c r="V32" s="224">
        <f t="shared" si="8"/>
        <v>130</v>
      </c>
      <c r="W32" s="11"/>
      <c r="X32" s="77">
        <f>X34</f>
        <v>9</v>
      </c>
      <c r="Y32" s="77">
        <f aca="true" t="shared" si="27" ref="Y32:AJ32">Y34</f>
        <v>10</v>
      </c>
      <c r="Z32" s="77">
        <f t="shared" si="27"/>
        <v>9</v>
      </c>
      <c r="AA32" s="77">
        <f t="shared" si="27"/>
        <v>10</v>
      </c>
      <c r="AB32" s="77">
        <f t="shared" si="27"/>
        <v>9</v>
      </c>
      <c r="AC32" s="77">
        <f t="shared" si="27"/>
        <v>10</v>
      </c>
      <c r="AD32" s="77">
        <f t="shared" si="27"/>
        <v>9</v>
      </c>
      <c r="AE32" s="77">
        <f t="shared" si="27"/>
        <v>10</v>
      </c>
      <c r="AF32" s="77">
        <f t="shared" si="27"/>
        <v>9</v>
      </c>
      <c r="AG32" s="77">
        <f t="shared" si="27"/>
        <v>0</v>
      </c>
      <c r="AH32" s="77">
        <f t="shared" si="27"/>
        <v>0</v>
      </c>
      <c r="AI32" s="77">
        <f t="shared" si="27"/>
        <v>0</v>
      </c>
      <c r="AJ32" s="77">
        <f t="shared" si="27"/>
        <v>10</v>
      </c>
      <c r="AK32" s="233">
        <f t="shared" si="4"/>
        <v>95</v>
      </c>
      <c r="AL32" s="113"/>
      <c r="AM32" s="113"/>
      <c r="AN32" s="113"/>
      <c r="AO32" s="113"/>
      <c r="AP32" s="113"/>
      <c r="AQ32" s="113"/>
      <c r="AR32" s="113"/>
      <c r="AS32" s="113"/>
      <c r="AT32" s="113"/>
      <c r="AU32" s="128"/>
      <c r="AV32" s="104">
        <f t="shared" si="10"/>
        <v>190</v>
      </c>
      <c r="AW32" s="10"/>
      <c r="AX32" s="10"/>
      <c r="AY32" s="10"/>
      <c r="AZ32" s="10"/>
      <c r="BA32" s="10"/>
      <c r="BB32" s="10"/>
      <c r="BC32" s="10"/>
      <c r="BD32" s="10"/>
      <c r="BE32" s="13"/>
      <c r="BF32" s="19">
        <f t="shared" si="11"/>
        <v>200</v>
      </c>
    </row>
    <row r="33" spans="1:58" ht="16.5" thickBot="1">
      <c r="A33" s="452"/>
      <c r="B33" s="422" t="s">
        <v>187</v>
      </c>
      <c r="C33" s="430" t="s">
        <v>188</v>
      </c>
      <c r="D33" s="95" t="s">
        <v>18</v>
      </c>
      <c r="E33" s="96">
        <v>20</v>
      </c>
      <c r="F33" s="96">
        <v>20</v>
      </c>
      <c r="G33" s="96">
        <v>20</v>
      </c>
      <c r="H33" s="96">
        <v>20</v>
      </c>
      <c r="I33" s="96">
        <v>20</v>
      </c>
      <c r="J33" s="96"/>
      <c r="K33" s="96"/>
      <c r="L33" s="96"/>
      <c r="M33" s="96"/>
      <c r="N33" s="96">
        <v>20</v>
      </c>
      <c r="O33" s="96">
        <v>20</v>
      </c>
      <c r="P33" s="96">
        <v>20</v>
      </c>
      <c r="Q33" s="96">
        <v>20</v>
      </c>
      <c r="R33" s="96">
        <v>20</v>
      </c>
      <c r="S33" s="96">
        <v>20</v>
      </c>
      <c r="T33" s="96">
        <v>20</v>
      </c>
      <c r="U33" s="96">
        <v>20</v>
      </c>
      <c r="V33" s="224">
        <f t="shared" si="8"/>
        <v>260</v>
      </c>
      <c r="W33" s="11"/>
      <c r="X33" s="106">
        <v>18</v>
      </c>
      <c r="Y33" s="106">
        <v>20</v>
      </c>
      <c r="Z33" s="106">
        <v>18</v>
      </c>
      <c r="AA33" s="106">
        <v>20</v>
      </c>
      <c r="AB33" s="106">
        <v>18</v>
      </c>
      <c r="AC33" s="106">
        <v>20</v>
      </c>
      <c r="AD33" s="106">
        <v>18</v>
      </c>
      <c r="AE33" s="106">
        <v>20</v>
      </c>
      <c r="AF33" s="106">
        <v>18</v>
      </c>
      <c r="AG33" s="106"/>
      <c r="AH33" s="106"/>
      <c r="AI33" s="106"/>
      <c r="AJ33" s="106">
        <v>20</v>
      </c>
      <c r="AK33" s="233">
        <f t="shared" si="4"/>
        <v>190</v>
      </c>
      <c r="AL33" s="106"/>
      <c r="AM33" s="106"/>
      <c r="AN33" s="106"/>
      <c r="AO33" s="106"/>
      <c r="AP33" s="106"/>
      <c r="AQ33" s="106"/>
      <c r="AR33" s="106"/>
      <c r="AS33" s="106"/>
      <c r="AT33" s="106"/>
      <c r="AU33" s="127"/>
      <c r="AV33" s="104">
        <f t="shared" si="10"/>
        <v>380</v>
      </c>
      <c r="AW33" s="10"/>
      <c r="AX33" s="10"/>
      <c r="AY33" s="10"/>
      <c r="AZ33" s="10"/>
      <c r="BA33" s="10"/>
      <c r="BB33" s="10"/>
      <c r="BC33" s="10"/>
      <c r="BD33" s="10"/>
      <c r="BE33" s="13"/>
      <c r="BF33" s="19">
        <f t="shared" si="11"/>
        <v>400</v>
      </c>
    </row>
    <row r="34" spans="1:58" ht="16.5" thickBot="1">
      <c r="A34" s="452"/>
      <c r="B34" s="423"/>
      <c r="C34" s="431"/>
      <c r="D34" s="95" t="s">
        <v>19</v>
      </c>
      <c r="E34" s="96">
        <v>10</v>
      </c>
      <c r="F34" s="96">
        <v>10</v>
      </c>
      <c r="G34" s="96">
        <v>10</v>
      </c>
      <c r="H34" s="96">
        <v>10</v>
      </c>
      <c r="I34" s="96">
        <v>10</v>
      </c>
      <c r="J34" s="96"/>
      <c r="K34" s="96"/>
      <c r="L34" s="96"/>
      <c r="M34" s="96"/>
      <c r="N34" s="96">
        <v>10</v>
      </c>
      <c r="O34" s="96">
        <v>10</v>
      </c>
      <c r="P34" s="96">
        <v>10</v>
      </c>
      <c r="Q34" s="96">
        <v>10</v>
      </c>
      <c r="R34" s="96">
        <v>10</v>
      </c>
      <c r="S34" s="96">
        <v>10</v>
      </c>
      <c r="T34" s="96">
        <v>10</v>
      </c>
      <c r="U34" s="96">
        <v>10</v>
      </c>
      <c r="V34" s="224">
        <f t="shared" si="8"/>
        <v>130</v>
      </c>
      <c r="W34" s="57"/>
      <c r="X34" s="106">
        <v>9</v>
      </c>
      <c r="Y34" s="106">
        <v>10</v>
      </c>
      <c r="Z34" s="106">
        <v>9</v>
      </c>
      <c r="AA34" s="106">
        <v>10</v>
      </c>
      <c r="AB34" s="106">
        <v>9</v>
      </c>
      <c r="AC34" s="106">
        <v>10</v>
      </c>
      <c r="AD34" s="106">
        <v>9</v>
      </c>
      <c r="AE34" s="106">
        <v>10</v>
      </c>
      <c r="AF34" s="106">
        <v>9</v>
      </c>
      <c r="AG34" s="106"/>
      <c r="AH34" s="106"/>
      <c r="AI34" s="106"/>
      <c r="AJ34" s="106">
        <v>10</v>
      </c>
      <c r="AK34" s="233">
        <f t="shared" si="4"/>
        <v>95</v>
      </c>
      <c r="AL34" s="106"/>
      <c r="AM34" s="106"/>
      <c r="AN34" s="106"/>
      <c r="AO34" s="106"/>
      <c r="AP34" s="106"/>
      <c r="AQ34" s="106"/>
      <c r="AR34" s="106"/>
      <c r="AS34" s="106"/>
      <c r="AT34" s="106"/>
      <c r="AU34" s="127"/>
      <c r="AV34" s="104">
        <f t="shared" si="10"/>
        <v>190</v>
      </c>
      <c r="AW34" s="10"/>
      <c r="AX34" s="10"/>
      <c r="AY34" s="10"/>
      <c r="AZ34" s="10"/>
      <c r="BA34" s="10"/>
      <c r="BB34" s="10"/>
      <c r="BC34" s="10"/>
      <c r="BD34" s="10"/>
      <c r="BE34" s="13"/>
      <c r="BF34" s="19">
        <f t="shared" si="11"/>
        <v>200</v>
      </c>
    </row>
    <row r="35" spans="1:58" s="83" customFormat="1" ht="21.75" thickBot="1">
      <c r="A35" s="452"/>
      <c r="B35" s="196" t="s">
        <v>110</v>
      </c>
      <c r="C35" s="197" t="s">
        <v>65</v>
      </c>
      <c r="D35" s="81"/>
      <c r="E35" s="198"/>
      <c r="F35" s="198"/>
      <c r="G35" s="198"/>
      <c r="H35" s="198"/>
      <c r="I35" s="198"/>
      <c r="J35" s="200">
        <v>36</v>
      </c>
      <c r="K35" s="200">
        <v>36</v>
      </c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224">
        <f t="shared" si="8"/>
        <v>72</v>
      </c>
      <c r="W35" s="57"/>
      <c r="X35" s="199"/>
      <c r="Y35" s="199"/>
      <c r="Z35" s="199"/>
      <c r="AA35" s="199"/>
      <c r="AB35" s="199"/>
      <c r="AC35" s="199"/>
      <c r="AD35" s="199"/>
      <c r="AE35" s="199"/>
      <c r="AF35" s="199"/>
      <c r="AG35" s="201">
        <v>36</v>
      </c>
      <c r="AH35" s="201">
        <v>36</v>
      </c>
      <c r="AI35" s="199"/>
      <c r="AJ35" s="199"/>
      <c r="AK35" s="233">
        <f t="shared" si="4"/>
        <v>72</v>
      </c>
      <c r="AL35" s="199"/>
      <c r="AM35" s="199"/>
      <c r="AN35" s="199"/>
      <c r="AO35" s="199"/>
      <c r="AP35" s="199"/>
      <c r="AQ35" s="199"/>
      <c r="AR35" s="199"/>
      <c r="AS35" s="199"/>
      <c r="AT35" s="199"/>
      <c r="AU35" s="105"/>
      <c r="AV35" s="104">
        <f t="shared" si="10"/>
        <v>144</v>
      </c>
      <c r="AW35" s="202"/>
      <c r="AX35" s="202"/>
      <c r="AY35" s="202"/>
      <c r="AZ35" s="202"/>
      <c r="BA35" s="202"/>
      <c r="BB35" s="202"/>
      <c r="BC35" s="202"/>
      <c r="BD35" s="202"/>
      <c r="BE35" s="159"/>
      <c r="BF35" s="19">
        <f t="shared" si="11"/>
        <v>144</v>
      </c>
    </row>
    <row r="36" spans="1:58" ht="16.5" thickBot="1">
      <c r="A36" s="452"/>
      <c r="B36" s="418" t="s">
        <v>76</v>
      </c>
      <c r="C36" s="420" t="s">
        <v>99</v>
      </c>
      <c r="D36" s="27" t="s">
        <v>18</v>
      </c>
      <c r="E36" s="72">
        <f>E38</f>
        <v>6</v>
      </c>
      <c r="F36" s="72">
        <f aca="true" t="shared" si="28" ref="F36:U37">F38</f>
        <v>8</v>
      </c>
      <c r="G36" s="72">
        <f t="shared" si="28"/>
        <v>6</v>
      </c>
      <c r="H36" s="72">
        <f t="shared" si="28"/>
        <v>8</v>
      </c>
      <c r="I36" s="72">
        <f t="shared" si="28"/>
        <v>6</v>
      </c>
      <c r="J36" s="72">
        <f t="shared" si="28"/>
        <v>0</v>
      </c>
      <c r="K36" s="72">
        <f t="shared" si="28"/>
        <v>0</v>
      </c>
      <c r="L36" s="72">
        <f t="shared" si="28"/>
        <v>0</v>
      </c>
      <c r="M36" s="72">
        <f t="shared" si="28"/>
        <v>0</v>
      </c>
      <c r="N36" s="72">
        <f t="shared" si="28"/>
        <v>8</v>
      </c>
      <c r="O36" s="72">
        <f t="shared" si="28"/>
        <v>6</v>
      </c>
      <c r="P36" s="72">
        <f t="shared" si="28"/>
        <v>8</v>
      </c>
      <c r="Q36" s="72">
        <f t="shared" si="28"/>
        <v>6</v>
      </c>
      <c r="R36" s="72">
        <f t="shared" si="28"/>
        <v>8</v>
      </c>
      <c r="S36" s="72">
        <f t="shared" si="28"/>
        <v>6</v>
      </c>
      <c r="T36" s="72">
        <f t="shared" si="28"/>
        <v>8</v>
      </c>
      <c r="U36" s="72">
        <f t="shared" si="28"/>
        <v>7</v>
      </c>
      <c r="V36" s="224">
        <f t="shared" si="8"/>
        <v>91</v>
      </c>
      <c r="W36" s="11"/>
      <c r="X36" s="77">
        <f>X38</f>
        <v>8</v>
      </c>
      <c r="Y36" s="77">
        <f aca="true" t="shared" si="29" ref="Y36:AJ36">Y38</f>
        <v>8</v>
      </c>
      <c r="Z36" s="77">
        <f t="shared" si="29"/>
        <v>8</v>
      </c>
      <c r="AA36" s="77">
        <f t="shared" si="29"/>
        <v>8</v>
      </c>
      <c r="AB36" s="77">
        <f t="shared" si="29"/>
        <v>8</v>
      </c>
      <c r="AC36" s="77">
        <f t="shared" si="29"/>
        <v>8</v>
      </c>
      <c r="AD36" s="77">
        <f t="shared" si="29"/>
        <v>8</v>
      </c>
      <c r="AE36" s="77">
        <f t="shared" si="29"/>
        <v>8</v>
      </c>
      <c r="AF36" s="77">
        <f t="shared" si="29"/>
        <v>8</v>
      </c>
      <c r="AG36" s="77">
        <f t="shared" si="29"/>
        <v>0</v>
      </c>
      <c r="AH36" s="77">
        <f t="shared" si="29"/>
        <v>0</v>
      </c>
      <c r="AI36" s="77">
        <f t="shared" si="29"/>
        <v>0</v>
      </c>
      <c r="AJ36" s="77">
        <f t="shared" si="29"/>
        <v>8</v>
      </c>
      <c r="AK36" s="233">
        <f t="shared" si="4"/>
        <v>80</v>
      </c>
      <c r="AL36" s="113"/>
      <c r="AM36" s="113"/>
      <c r="AN36" s="113"/>
      <c r="AO36" s="113"/>
      <c r="AP36" s="113"/>
      <c r="AQ36" s="113"/>
      <c r="AR36" s="113"/>
      <c r="AS36" s="113"/>
      <c r="AT36" s="113"/>
      <c r="AU36" s="128"/>
      <c r="AV36" s="104">
        <f t="shared" si="10"/>
        <v>160</v>
      </c>
      <c r="AW36" s="15"/>
      <c r="AX36" s="15"/>
      <c r="AY36" s="15"/>
      <c r="AZ36" s="15"/>
      <c r="BA36" s="15"/>
      <c r="BB36" s="15"/>
      <c r="BC36" s="15"/>
      <c r="BD36" s="15"/>
      <c r="BE36" s="13"/>
      <c r="BF36" s="19">
        <f t="shared" si="11"/>
        <v>167</v>
      </c>
    </row>
    <row r="37" spans="1:58" ht="16.5" thickBot="1">
      <c r="A37" s="452"/>
      <c r="B37" s="419"/>
      <c r="C37" s="421"/>
      <c r="D37" s="27" t="s">
        <v>19</v>
      </c>
      <c r="E37" s="79">
        <f>E39</f>
        <v>3</v>
      </c>
      <c r="F37" s="79">
        <f aca="true" t="shared" si="30" ref="F37:S37">F39</f>
        <v>4</v>
      </c>
      <c r="G37" s="79">
        <f t="shared" si="30"/>
        <v>3</v>
      </c>
      <c r="H37" s="79">
        <f t="shared" si="30"/>
        <v>4</v>
      </c>
      <c r="I37" s="79">
        <f t="shared" si="30"/>
        <v>3</v>
      </c>
      <c r="J37" s="79">
        <f t="shared" si="30"/>
        <v>0</v>
      </c>
      <c r="K37" s="79">
        <f t="shared" si="30"/>
        <v>0</v>
      </c>
      <c r="L37" s="79">
        <f t="shared" si="30"/>
        <v>0</v>
      </c>
      <c r="M37" s="79">
        <f t="shared" si="30"/>
        <v>0</v>
      </c>
      <c r="N37" s="79">
        <f t="shared" si="30"/>
        <v>4</v>
      </c>
      <c r="O37" s="79">
        <f t="shared" si="30"/>
        <v>3</v>
      </c>
      <c r="P37" s="79">
        <f t="shared" si="30"/>
        <v>4</v>
      </c>
      <c r="Q37" s="79">
        <f t="shared" si="30"/>
        <v>3</v>
      </c>
      <c r="R37" s="79">
        <f t="shared" si="30"/>
        <v>4</v>
      </c>
      <c r="S37" s="79">
        <f t="shared" si="30"/>
        <v>3</v>
      </c>
      <c r="T37" s="72">
        <f t="shared" si="28"/>
        <v>4</v>
      </c>
      <c r="U37" s="72">
        <f t="shared" si="28"/>
        <v>4</v>
      </c>
      <c r="V37" s="224">
        <f t="shared" si="8"/>
        <v>46</v>
      </c>
      <c r="W37" s="11"/>
      <c r="X37" s="77">
        <f>X39</f>
        <v>4</v>
      </c>
      <c r="Y37" s="77">
        <f aca="true" t="shared" si="31" ref="Y37:AJ37">Y39</f>
        <v>4</v>
      </c>
      <c r="Z37" s="77">
        <f t="shared" si="31"/>
        <v>4</v>
      </c>
      <c r="AA37" s="77">
        <f t="shared" si="31"/>
        <v>4</v>
      </c>
      <c r="AB37" s="77">
        <f t="shared" si="31"/>
        <v>4</v>
      </c>
      <c r="AC37" s="77">
        <f t="shared" si="31"/>
        <v>4</v>
      </c>
      <c r="AD37" s="77">
        <f t="shared" si="31"/>
        <v>4</v>
      </c>
      <c r="AE37" s="77">
        <f t="shared" si="31"/>
        <v>4</v>
      </c>
      <c r="AF37" s="77">
        <f t="shared" si="31"/>
        <v>4</v>
      </c>
      <c r="AG37" s="77">
        <f t="shared" si="31"/>
        <v>0</v>
      </c>
      <c r="AH37" s="77">
        <f t="shared" si="31"/>
        <v>0</v>
      </c>
      <c r="AI37" s="77">
        <f t="shared" si="31"/>
        <v>0</v>
      </c>
      <c r="AJ37" s="77">
        <f t="shared" si="31"/>
        <v>4</v>
      </c>
      <c r="AK37" s="233">
        <f t="shared" si="4"/>
        <v>40</v>
      </c>
      <c r="AL37" s="113"/>
      <c r="AM37" s="113"/>
      <c r="AN37" s="113"/>
      <c r="AO37" s="113"/>
      <c r="AP37" s="113"/>
      <c r="AQ37" s="113"/>
      <c r="AR37" s="113"/>
      <c r="AS37" s="113"/>
      <c r="AT37" s="113"/>
      <c r="AU37" s="128"/>
      <c r="AV37" s="104">
        <f t="shared" si="10"/>
        <v>80</v>
      </c>
      <c r="AW37" s="15"/>
      <c r="AX37" s="15"/>
      <c r="AY37" s="15"/>
      <c r="AZ37" s="15"/>
      <c r="BA37" s="15"/>
      <c r="BB37" s="15"/>
      <c r="BC37" s="15"/>
      <c r="BD37" s="15"/>
      <c r="BE37" s="13"/>
      <c r="BF37" s="19">
        <f t="shared" si="11"/>
        <v>84</v>
      </c>
    </row>
    <row r="38" spans="1:58" ht="16.5" thickBot="1">
      <c r="A38" s="452"/>
      <c r="B38" s="443" t="s">
        <v>77</v>
      </c>
      <c r="C38" s="445" t="s">
        <v>113</v>
      </c>
      <c r="D38" s="107" t="s">
        <v>18</v>
      </c>
      <c r="E38" s="108">
        <v>6</v>
      </c>
      <c r="F38" s="108">
        <v>8</v>
      </c>
      <c r="G38" s="108">
        <v>6</v>
      </c>
      <c r="H38" s="108">
        <v>8</v>
      </c>
      <c r="I38" s="108">
        <v>6</v>
      </c>
      <c r="J38" s="108"/>
      <c r="K38" s="108"/>
      <c r="L38" s="108"/>
      <c r="M38" s="108"/>
      <c r="N38" s="109">
        <v>8</v>
      </c>
      <c r="O38" s="109">
        <v>6</v>
      </c>
      <c r="P38" s="109">
        <v>8</v>
      </c>
      <c r="Q38" s="109">
        <v>6</v>
      </c>
      <c r="R38" s="109">
        <v>8</v>
      </c>
      <c r="S38" s="109">
        <v>6</v>
      </c>
      <c r="T38" s="109">
        <v>8</v>
      </c>
      <c r="U38" s="109">
        <v>7</v>
      </c>
      <c r="V38" s="224">
        <f t="shared" si="8"/>
        <v>91</v>
      </c>
      <c r="W38" s="11"/>
      <c r="X38" s="112">
        <v>8</v>
      </c>
      <c r="Y38" s="112">
        <v>8</v>
      </c>
      <c r="Z38" s="112">
        <v>8</v>
      </c>
      <c r="AA38" s="112">
        <v>8</v>
      </c>
      <c r="AB38" s="112">
        <v>8</v>
      </c>
      <c r="AC38" s="112">
        <v>8</v>
      </c>
      <c r="AD38" s="112">
        <v>8</v>
      </c>
      <c r="AE38" s="112">
        <v>8</v>
      </c>
      <c r="AF38" s="112">
        <v>8</v>
      </c>
      <c r="AG38" s="112"/>
      <c r="AH38" s="112"/>
      <c r="AI38" s="112"/>
      <c r="AJ38" s="112">
        <v>8</v>
      </c>
      <c r="AK38" s="233">
        <f t="shared" si="4"/>
        <v>80</v>
      </c>
      <c r="AL38" s="130"/>
      <c r="AM38" s="130"/>
      <c r="AN38" s="130"/>
      <c r="AO38" s="130"/>
      <c r="AP38" s="130"/>
      <c r="AQ38" s="130"/>
      <c r="AR38" s="130"/>
      <c r="AS38" s="130"/>
      <c r="AT38" s="130"/>
      <c r="AU38" s="131"/>
      <c r="AV38" s="104">
        <f t="shared" si="10"/>
        <v>160</v>
      </c>
      <c r="AW38" s="15"/>
      <c r="AX38" s="15"/>
      <c r="AY38" s="15"/>
      <c r="AZ38" s="15"/>
      <c r="BA38" s="15"/>
      <c r="BB38" s="15"/>
      <c r="BC38" s="15"/>
      <c r="BD38" s="15"/>
      <c r="BE38" s="13"/>
      <c r="BF38" s="19">
        <f t="shared" si="11"/>
        <v>167</v>
      </c>
    </row>
    <row r="39" spans="1:58" ht="16.5" thickBot="1">
      <c r="A39" s="452"/>
      <c r="B39" s="444"/>
      <c r="C39" s="446"/>
      <c r="D39" s="107" t="s">
        <v>19</v>
      </c>
      <c r="E39" s="110">
        <v>3</v>
      </c>
      <c r="F39" s="110">
        <v>4</v>
      </c>
      <c r="G39" s="110">
        <v>3</v>
      </c>
      <c r="H39" s="110">
        <v>4</v>
      </c>
      <c r="I39" s="110">
        <v>3</v>
      </c>
      <c r="J39" s="110"/>
      <c r="K39" s="110"/>
      <c r="L39" s="110"/>
      <c r="M39" s="110"/>
      <c r="N39" s="110">
        <v>4</v>
      </c>
      <c r="O39" s="110">
        <v>3</v>
      </c>
      <c r="P39" s="110">
        <v>4</v>
      </c>
      <c r="Q39" s="110">
        <v>3</v>
      </c>
      <c r="R39" s="111">
        <v>4</v>
      </c>
      <c r="S39" s="110">
        <v>3</v>
      </c>
      <c r="T39" s="109">
        <v>4</v>
      </c>
      <c r="U39" s="109">
        <v>4</v>
      </c>
      <c r="V39" s="224">
        <f t="shared" si="8"/>
        <v>46</v>
      </c>
      <c r="W39" s="11"/>
      <c r="X39" s="112">
        <v>4</v>
      </c>
      <c r="Y39" s="112">
        <v>4</v>
      </c>
      <c r="Z39" s="112">
        <v>4</v>
      </c>
      <c r="AA39" s="112">
        <v>4</v>
      </c>
      <c r="AB39" s="112">
        <v>4</v>
      </c>
      <c r="AC39" s="112">
        <v>4</v>
      </c>
      <c r="AD39" s="112">
        <v>4</v>
      </c>
      <c r="AE39" s="112">
        <v>4</v>
      </c>
      <c r="AF39" s="112">
        <v>4</v>
      </c>
      <c r="AG39" s="112"/>
      <c r="AH39" s="112"/>
      <c r="AI39" s="112"/>
      <c r="AJ39" s="112">
        <v>4</v>
      </c>
      <c r="AK39" s="233">
        <f t="shared" si="4"/>
        <v>40</v>
      </c>
      <c r="AL39" s="130"/>
      <c r="AM39" s="130"/>
      <c r="AN39" s="130"/>
      <c r="AO39" s="130"/>
      <c r="AP39" s="130"/>
      <c r="AQ39" s="130"/>
      <c r="AR39" s="130"/>
      <c r="AS39" s="130"/>
      <c r="AT39" s="130"/>
      <c r="AU39" s="131"/>
      <c r="AV39" s="104">
        <f t="shared" si="10"/>
        <v>80</v>
      </c>
      <c r="AW39" s="15"/>
      <c r="AX39" s="15"/>
      <c r="AY39" s="15"/>
      <c r="AZ39" s="15"/>
      <c r="BA39" s="15"/>
      <c r="BB39" s="15"/>
      <c r="BC39" s="15"/>
      <c r="BD39" s="15"/>
      <c r="BE39" s="13"/>
      <c r="BF39" s="19">
        <f t="shared" si="11"/>
        <v>84</v>
      </c>
    </row>
    <row r="40" spans="1:58" ht="21.75" thickBot="1">
      <c r="A40" s="452"/>
      <c r="B40" s="78" t="s">
        <v>189</v>
      </c>
      <c r="C40" s="25" t="s">
        <v>65</v>
      </c>
      <c r="D40" s="74"/>
      <c r="E40" s="228"/>
      <c r="F40" s="228"/>
      <c r="G40" s="228"/>
      <c r="H40" s="228"/>
      <c r="I40" s="228"/>
      <c r="J40" s="228"/>
      <c r="K40" s="228"/>
      <c r="L40" s="231">
        <v>36</v>
      </c>
      <c r="M40" s="232">
        <v>36</v>
      </c>
      <c r="N40" s="230"/>
      <c r="O40" s="230"/>
      <c r="P40" s="230"/>
      <c r="Q40" s="227"/>
      <c r="R40" s="227"/>
      <c r="S40" s="229"/>
      <c r="T40" s="229"/>
      <c r="U40" s="229"/>
      <c r="V40" s="224">
        <f t="shared" si="8"/>
        <v>72</v>
      </c>
      <c r="W40" s="16"/>
      <c r="X40" s="102"/>
      <c r="Y40" s="102"/>
      <c r="Z40" s="102"/>
      <c r="AA40" s="102"/>
      <c r="AB40" s="102"/>
      <c r="AC40" s="102"/>
      <c r="AD40" s="102"/>
      <c r="AE40" s="102"/>
      <c r="AF40" s="102"/>
      <c r="AG40" s="101"/>
      <c r="AH40" s="187"/>
      <c r="AI40" s="234">
        <v>36</v>
      </c>
      <c r="AJ40" s="187"/>
      <c r="AK40" s="233">
        <f t="shared" si="4"/>
        <v>36</v>
      </c>
      <c r="AL40" s="132"/>
      <c r="AM40" s="132"/>
      <c r="AN40" s="132"/>
      <c r="AO40" s="132"/>
      <c r="AP40" s="132"/>
      <c r="AQ40" s="132"/>
      <c r="AR40" s="132"/>
      <c r="AS40" s="132"/>
      <c r="AT40" s="132"/>
      <c r="AU40" s="123"/>
      <c r="AV40" s="104">
        <f t="shared" si="10"/>
        <v>72</v>
      </c>
      <c r="AW40" s="15"/>
      <c r="AX40" s="15"/>
      <c r="AY40" s="15"/>
      <c r="AZ40" s="15"/>
      <c r="BA40" s="15"/>
      <c r="BB40" s="15"/>
      <c r="BC40" s="15"/>
      <c r="BD40" s="15"/>
      <c r="BE40" s="13"/>
      <c r="BF40" s="19">
        <f t="shared" si="11"/>
        <v>72</v>
      </c>
    </row>
    <row r="41" spans="1:58" ht="19.5" customHeight="1" thickBot="1">
      <c r="A41" s="452"/>
      <c r="B41" s="447" t="s">
        <v>100</v>
      </c>
      <c r="C41" s="448"/>
      <c r="D41" s="449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224">
        <f t="shared" si="8"/>
        <v>0</v>
      </c>
      <c r="W41" s="11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233">
        <f t="shared" si="4"/>
        <v>0</v>
      </c>
      <c r="AL41" s="144">
        <v>36</v>
      </c>
      <c r="AM41" s="144">
        <v>36</v>
      </c>
      <c r="AN41" s="144">
        <v>36</v>
      </c>
      <c r="AO41" s="144">
        <v>36</v>
      </c>
      <c r="AP41" s="94"/>
      <c r="AQ41" s="94"/>
      <c r="AR41" s="94"/>
      <c r="AS41" s="94"/>
      <c r="AT41" s="94"/>
      <c r="AU41" s="103"/>
      <c r="AV41" s="104">
        <f>SUM(AL41:AO41)</f>
        <v>144</v>
      </c>
      <c r="AW41" s="15"/>
      <c r="AX41" s="15"/>
      <c r="AY41" s="15"/>
      <c r="AZ41" s="15"/>
      <c r="BA41" s="15"/>
      <c r="BB41" s="15"/>
      <c r="BC41" s="15"/>
      <c r="BD41" s="15"/>
      <c r="BE41" s="13"/>
      <c r="BF41" s="19">
        <f>U41+AV41</f>
        <v>144</v>
      </c>
    </row>
    <row r="42" spans="1:58" ht="27" customHeight="1" thickBot="1">
      <c r="A42" s="452"/>
      <c r="B42" s="424" t="s">
        <v>101</v>
      </c>
      <c r="C42" s="425"/>
      <c r="D42" s="42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224">
        <f t="shared" si="8"/>
        <v>0</v>
      </c>
      <c r="W42" s="11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233">
        <f t="shared" si="4"/>
        <v>0</v>
      </c>
      <c r="AL42" s="140"/>
      <c r="AM42" s="140"/>
      <c r="AN42" s="140"/>
      <c r="AO42" s="140"/>
      <c r="AP42" s="143">
        <v>36</v>
      </c>
      <c r="AQ42" s="143">
        <v>36</v>
      </c>
      <c r="AR42" s="143">
        <v>36</v>
      </c>
      <c r="AS42" s="143">
        <v>36</v>
      </c>
      <c r="AT42" s="140"/>
      <c r="AU42" s="141"/>
      <c r="AV42" s="104">
        <f>SUM(AP42:AS42)</f>
        <v>144</v>
      </c>
      <c r="AW42" s="15"/>
      <c r="AX42" s="15"/>
      <c r="AY42" s="15"/>
      <c r="AZ42" s="15"/>
      <c r="BA42" s="15"/>
      <c r="BB42" s="15"/>
      <c r="BC42" s="15"/>
      <c r="BD42" s="15"/>
      <c r="BE42" s="13"/>
      <c r="BF42" s="19">
        <f t="shared" si="11"/>
        <v>144</v>
      </c>
    </row>
    <row r="43" spans="1:58" ht="30.75" customHeight="1" thickBot="1">
      <c r="A43" s="452"/>
      <c r="B43" s="427" t="s">
        <v>102</v>
      </c>
      <c r="C43" s="428"/>
      <c r="D43" s="429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224">
        <f t="shared" si="8"/>
        <v>0</v>
      </c>
      <c r="W43" s="11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233">
        <f t="shared" si="4"/>
        <v>0</v>
      </c>
      <c r="AL43" s="138"/>
      <c r="AM43" s="138"/>
      <c r="AN43" s="138"/>
      <c r="AO43" s="138"/>
      <c r="AP43" s="138"/>
      <c r="AQ43" s="138"/>
      <c r="AR43" s="138"/>
      <c r="AS43" s="138"/>
      <c r="AT43" s="139">
        <v>36</v>
      </c>
      <c r="AU43" s="142">
        <v>36</v>
      </c>
      <c r="AV43" s="104">
        <f>SUM(AT43:AU43)</f>
        <v>72</v>
      </c>
      <c r="AW43" s="15"/>
      <c r="AX43" s="15"/>
      <c r="AY43" s="15"/>
      <c r="AZ43" s="15"/>
      <c r="BA43" s="15"/>
      <c r="BB43" s="15"/>
      <c r="BC43" s="15"/>
      <c r="BD43" s="15"/>
      <c r="BE43" s="13"/>
      <c r="BF43" s="19">
        <f t="shared" si="11"/>
        <v>72</v>
      </c>
    </row>
    <row r="44" spans="1:58" ht="16.5" thickBot="1">
      <c r="A44" s="452"/>
      <c r="B44" s="432" t="s">
        <v>52</v>
      </c>
      <c r="C44" s="432"/>
      <c r="D44" s="433"/>
      <c r="E44" s="40">
        <v>36</v>
      </c>
      <c r="F44" s="40">
        <v>36</v>
      </c>
      <c r="G44" s="40">
        <v>36</v>
      </c>
      <c r="H44" s="40">
        <v>36</v>
      </c>
      <c r="I44" s="40">
        <v>36</v>
      </c>
      <c r="J44" s="40"/>
      <c r="K44" s="40"/>
      <c r="L44" s="40"/>
      <c r="M44" s="40"/>
      <c r="N44" s="40">
        <v>36</v>
      </c>
      <c r="O44" s="40">
        <v>36</v>
      </c>
      <c r="P44" s="40">
        <v>36</v>
      </c>
      <c r="Q44" s="40">
        <v>36</v>
      </c>
      <c r="R44" s="40">
        <v>36</v>
      </c>
      <c r="S44" s="40">
        <v>36</v>
      </c>
      <c r="T44" s="40">
        <v>36</v>
      </c>
      <c r="U44" s="40">
        <v>36</v>
      </c>
      <c r="V44" s="224">
        <f t="shared" si="8"/>
        <v>468</v>
      </c>
      <c r="W44" s="59"/>
      <c r="X44" s="40">
        <v>36</v>
      </c>
      <c r="Y44" s="40">
        <v>36</v>
      </c>
      <c r="Z44" s="40">
        <v>36</v>
      </c>
      <c r="AA44" s="40">
        <v>36</v>
      </c>
      <c r="AB44" s="40">
        <v>36</v>
      </c>
      <c r="AC44" s="40">
        <v>36</v>
      </c>
      <c r="AD44" s="40">
        <v>36</v>
      </c>
      <c r="AE44" s="40">
        <v>36</v>
      </c>
      <c r="AF44" s="40">
        <v>36</v>
      </c>
      <c r="AG44" s="40"/>
      <c r="AH44" s="40"/>
      <c r="AI44" s="40"/>
      <c r="AJ44" s="40">
        <v>36</v>
      </c>
      <c r="AK44" s="233">
        <f t="shared" si="4"/>
        <v>360</v>
      </c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04">
        <f>SUM(X44:AU44)</f>
        <v>720</v>
      </c>
      <c r="AW44" s="12"/>
      <c r="AX44" s="12"/>
      <c r="AY44" s="12"/>
      <c r="AZ44" s="12"/>
      <c r="BA44" s="12"/>
      <c r="BB44" s="12"/>
      <c r="BC44" s="12"/>
      <c r="BD44" s="12"/>
      <c r="BE44" s="18"/>
      <c r="BF44" s="19">
        <f t="shared" si="11"/>
        <v>756</v>
      </c>
    </row>
    <row r="45" spans="1:58" ht="22.5" customHeight="1" thickBot="1">
      <c r="A45" s="452"/>
      <c r="B45" s="361" t="s">
        <v>21</v>
      </c>
      <c r="C45" s="361"/>
      <c r="D45" s="362"/>
      <c r="E45" s="40">
        <v>18</v>
      </c>
      <c r="F45" s="40">
        <v>18</v>
      </c>
      <c r="G45" s="40">
        <v>18</v>
      </c>
      <c r="H45" s="40">
        <v>18</v>
      </c>
      <c r="I45" s="40">
        <v>18</v>
      </c>
      <c r="J45" s="40"/>
      <c r="K45" s="40"/>
      <c r="L45" s="40"/>
      <c r="M45" s="40"/>
      <c r="N45" s="40">
        <v>18</v>
      </c>
      <c r="O45" s="40">
        <v>18</v>
      </c>
      <c r="P45" s="40">
        <v>18</v>
      </c>
      <c r="Q45" s="40">
        <v>18</v>
      </c>
      <c r="R45" s="40">
        <v>18</v>
      </c>
      <c r="S45" s="40">
        <v>18</v>
      </c>
      <c r="T45" s="40">
        <v>18</v>
      </c>
      <c r="U45" s="40">
        <v>18</v>
      </c>
      <c r="V45" s="224">
        <f t="shared" si="8"/>
        <v>234</v>
      </c>
      <c r="W45" s="11"/>
      <c r="X45" s="40">
        <v>18</v>
      </c>
      <c r="Y45" s="40">
        <v>18</v>
      </c>
      <c r="Z45" s="40">
        <v>18</v>
      </c>
      <c r="AA45" s="40">
        <v>18</v>
      </c>
      <c r="AB45" s="40">
        <v>18</v>
      </c>
      <c r="AC45" s="40">
        <v>18</v>
      </c>
      <c r="AD45" s="40">
        <v>18</v>
      </c>
      <c r="AE45" s="40">
        <v>18</v>
      </c>
      <c r="AF45" s="40">
        <v>18</v>
      </c>
      <c r="AG45" s="40"/>
      <c r="AH45" s="40"/>
      <c r="AI45" s="40"/>
      <c r="AJ45" s="40">
        <v>18</v>
      </c>
      <c r="AK45" s="233">
        <f t="shared" si="4"/>
        <v>180</v>
      </c>
      <c r="AL45" s="133">
        <v>0</v>
      </c>
      <c r="AM45" s="133">
        <v>0</v>
      </c>
      <c r="AN45" s="133">
        <v>0</v>
      </c>
      <c r="AO45" s="133">
        <v>0</v>
      </c>
      <c r="AP45" s="133">
        <v>0</v>
      </c>
      <c r="AQ45" s="133">
        <v>0</v>
      </c>
      <c r="AR45" s="133">
        <v>0</v>
      </c>
      <c r="AS45" s="133">
        <v>0</v>
      </c>
      <c r="AT45" s="133">
        <v>0</v>
      </c>
      <c r="AU45" s="133">
        <v>0</v>
      </c>
      <c r="AV45" s="104">
        <f>SUM(X45:AU45)</f>
        <v>360</v>
      </c>
      <c r="AW45" s="12"/>
      <c r="AX45" s="12"/>
      <c r="AY45" s="12"/>
      <c r="AZ45" s="12"/>
      <c r="BA45" s="12"/>
      <c r="BB45" s="12"/>
      <c r="BC45" s="12"/>
      <c r="BD45" s="12"/>
      <c r="BE45" s="18"/>
      <c r="BF45" s="19">
        <f t="shared" si="11"/>
        <v>378</v>
      </c>
    </row>
    <row r="46" spans="1:58" ht="16.5" thickBot="1">
      <c r="A46" s="452"/>
      <c r="B46" s="361" t="s">
        <v>22</v>
      </c>
      <c r="C46" s="361"/>
      <c r="D46" s="362"/>
      <c r="E46" s="41">
        <v>54</v>
      </c>
      <c r="F46" s="41">
        <v>54</v>
      </c>
      <c r="G46" s="41">
        <v>54</v>
      </c>
      <c r="H46" s="41">
        <v>54</v>
      </c>
      <c r="I46" s="41">
        <v>54</v>
      </c>
      <c r="J46" s="41"/>
      <c r="K46" s="41"/>
      <c r="L46" s="41"/>
      <c r="M46" s="41"/>
      <c r="N46" s="41">
        <v>54</v>
      </c>
      <c r="O46" s="41">
        <v>54</v>
      </c>
      <c r="P46" s="41">
        <v>54</v>
      </c>
      <c r="Q46" s="41">
        <v>54</v>
      </c>
      <c r="R46" s="41">
        <v>54</v>
      </c>
      <c r="S46" s="41">
        <v>54</v>
      </c>
      <c r="T46" s="41">
        <v>54</v>
      </c>
      <c r="U46" s="41">
        <v>54</v>
      </c>
      <c r="V46" s="224">
        <f t="shared" si="8"/>
        <v>702</v>
      </c>
      <c r="W46" s="11"/>
      <c r="X46" s="39">
        <f>X44+X45</f>
        <v>54</v>
      </c>
      <c r="Y46" s="39">
        <f aca="true" t="shared" si="32" ref="Y46:AJ46">Y44+Y45</f>
        <v>54</v>
      </c>
      <c r="Z46" s="39">
        <f t="shared" si="32"/>
        <v>54</v>
      </c>
      <c r="AA46" s="39">
        <f t="shared" si="32"/>
        <v>54</v>
      </c>
      <c r="AB46" s="39">
        <f t="shared" si="32"/>
        <v>54</v>
      </c>
      <c r="AC46" s="39">
        <f t="shared" si="32"/>
        <v>54</v>
      </c>
      <c r="AD46" s="39">
        <f t="shared" si="32"/>
        <v>54</v>
      </c>
      <c r="AE46" s="39">
        <f t="shared" si="32"/>
        <v>54</v>
      </c>
      <c r="AF46" s="39">
        <f t="shared" si="32"/>
        <v>54</v>
      </c>
      <c r="AG46" s="39"/>
      <c r="AH46" s="39"/>
      <c r="AI46" s="39"/>
      <c r="AJ46" s="39">
        <f t="shared" si="32"/>
        <v>54</v>
      </c>
      <c r="AK46" s="233">
        <f t="shared" si="4"/>
        <v>540</v>
      </c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04">
        <f>SUM(X46:AU46)</f>
        <v>1080</v>
      </c>
      <c r="AW46" s="3"/>
      <c r="AX46" s="3"/>
      <c r="AY46" s="3"/>
      <c r="AZ46" s="3"/>
      <c r="BA46" s="3"/>
      <c r="BB46" s="3"/>
      <c r="BC46" s="3"/>
      <c r="BD46" s="3"/>
      <c r="BE46" s="2"/>
      <c r="BF46" s="19">
        <f t="shared" si="11"/>
        <v>1134</v>
      </c>
    </row>
    <row r="47" ht="15">
      <c r="AU47" s="415"/>
    </row>
    <row r="48" ht="15">
      <c r="AU48" s="416"/>
    </row>
    <row r="49" ht="15">
      <c r="AU49" s="416"/>
    </row>
    <row r="50" ht="15">
      <c r="AU50" s="416"/>
    </row>
    <row r="51" ht="15">
      <c r="AU51" s="416"/>
    </row>
    <row r="52" ht="15">
      <c r="AU52" s="416"/>
    </row>
    <row r="53" ht="15">
      <c r="AU53" s="416"/>
    </row>
    <row r="54" ht="15">
      <c r="AU54" s="416"/>
    </row>
    <row r="55" ht="15">
      <c r="AU55" s="344"/>
    </row>
  </sheetData>
  <sheetProtection/>
  <mergeCells count="59">
    <mergeCell ref="AX4:BB4"/>
    <mergeCell ref="AX2:BB2"/>
    <mergeCell ref="J10:L10"/>
    <mergeCell ref="AN10:AP10"/>
    <mergeCell ref="AR10:AU10"/>
    <mergeCell ref="D10:D14"/>
    <mergeCell ref="E11:BE11"/>
    <mergeCell ref="E13:BE13"/>
    <mergeCell ref="N10:P10"/>
    <mergeCell ref="AW10:AY10"/>
    <mergeCell ref="I5:AI5"/>
    <mergeCell ref="A6:BF6"/>
    <mergeCell ref="B7:BC7"/>
    <mergeCell ref="AN8:AZ8"/>
    <mergeCell ref="W9:AC9"/>
    <mergeCell ref="AE10:AH10"/>
    <mergeCell ref="AJ10:AL10"/>
    <mergeCell ref="A10:A14"/>
    <mergeCell ref="B10:B14"/>
    <mergeCell ref="AA10:AC10"/>
    <mergeCell ref="A17:A46"/>
    <mergeCell ref="B17:B18"/>
    <mergeCell ref="C17:C18"/>
    <mergeCell ref="B19:B20"/>
    <mergeCell ref="C19:C20"/>
    <mergeCell ref="B21:B22"/>
    <mergeCell ref="C21:C22"/>
    <mergeCell ref="B27:B28"/>
    <mergeCell ref="C27:C28"/>
    <mergeCell ref="B45:D45"/>
    <mergeCell ref="F10:H10"/>
    <mergeCell ref="B46:D46"/>
    <mergeCell ref="B38:B39"/>
    <mergeCell ref="C38:C39"/>
    <mergeCell ref="B41:D41"/>
    <mergeCell ref="B23:B24"/>
    <mergeCell ref="B36:B37"/>
    <mergeCell ref="C23:C24"/>
    <mergeCell ref="C25:C26"/>
    <mergeCell ref="AX1:BH1"/>
    <mergeCell ref="B42:D42"/>
    <mergeCell ref="B43:D43"/>
    <mergeCell ref="C33:C34"/>
    <mergeCell ref="B44:D44"/>
    <mergeCell ref="B25:B26"/>
    <mergeCell ref="B29:B30"/>
    <mergeCell ref="C29:C30"/>
    <mergeCell ref="X10:Y10"/>
    <mergeCell ref="W8:AB8"/>
    <mergeCell ref="AU47:AU55"/>
    <mergeCell ref="R10:U10"/>
    <mergeCell ref="BA10:BD10"/>
    <mergeCell ref="B15:B16"/>
    <mergeCell ref="C15:C16"/>
    <mergeCell ref="B31:B32"/>
    <mergeCell ref="C31:C32"/>
    <mergeCell ref="C36:C37"/>
    <mergeCell ref="B33:B34"/>
    <mergeCell ref="C10:C14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2018-01-18T12:25:12Z</cp:lastPrinted>
  <dcterms:created xsi:type="dcterms:W3CDTF">2011-05-13T04:08:18Z</dcterms:created>
  <dcterms:modified xsi:type="dcterms:W3CDTF">2018-01-18T13:49:35Z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