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8885" windowHeight="11640" activeTab="3"/>
  </bookViews>
  <sheets>
    <sheet name="1 курс" sheetId="1" r:id="rId1"/>
    <sheet name="2 курс" sheetId="2" r:id="rId2"/>
    <sheet name="3 курс" sheetId="3" r:id="rId3"/>
    <sheet name="4 курс" sheetId="4" r:id="rId4"/>
  </sheets>
  <definedNames>
    <definedName name="_ftn1" localSheetId="1">'2 курс'!#REF!</definedName>
    <definedName name="_ftnref1" localSheetId="1">'2 курс'!$BG$10</definedName>
  </definedNames>
  <calcPr fullCalcOnLoad="1"/>
</workbook>
</file>

<file path=xl/sharedStrings.xml><?xml version="1.0" encoding="utf-8"?>
<sst xmlns="http://schemas.openxmlformats.org/spreadsheetml/2006/main" count="572" uniqueCount="255">
  <si>
    <t>Курс</t>
  </si>
  <si>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</si>
  <si>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</si>
  <si>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</si>
  <si>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</si>
  <si>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</si>
  <si>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</si>
  <si>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</si>
  <si>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</si>
  <si>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</si>
  <si>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</si>
  <si>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</si>
  <si>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</si>
  <si>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</si>
  <si>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</si>
  <si>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</si>
  <si>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Номера календарных недель</t>
  </si>
  <si>
    <t>Порядковые номера  недель учебного года</t>
  </si>
  <si>
    <t>обяз. уч.</t>
  </si>
  <si>
    <t>сам. р. с.</t>
  </si>
  <si>
    <t>Всего час. в неделю самостоятельной работы студентов</t>
  </si>
  <si>
    <t>Всего часов в неделю</t>
  </si>
  <si>
    <t>Русский язык</t>
  </si>
  <si>
    <t>Литература</t>
  </si>
  <si>
    <t>Иностранный язык</t>
  </si>
  <si>
    <t>История</t>
  </si>
  <si>
    <t>Математика</t>
  </si>
  <si>
    <t>Базовые дисциплины</t>
  </si>
  <si>
    <t>Физическая культура</t>
  </si>
  <si>
    <t>Профильные дисциплины</t>
  </si>
  <si>
    <t>Профессиональные модули</t>
  </si>
  <si>
    <t>Учебная практика</t>
  </si>
  <si>
    <t>1   к  у  р  с</t>
  </si>
  <si>
    <t>УТВЕРЖДАЮ</t>
  </si>
  <si>
    <t>КАЛЕНДАРНЫЙ УЧЕБНЫЙ ГРАФИК</t>
  </si>
  <si>
    <t>Форма обучения - очная</t>
  </si>
  <si>
    <t>Всего часов</t>
  </si>
  <si>
    <t>Всего час. в неделю обязательной учебной нагрузки</t>
  </si>
  <si>
    <t>Государственное бюджетное образовательное учреждение среднего профессионального образования Ростовской области "Новочеркасский колледж промышленных технологий и управления"</t>
  </si>
  <si>
    <t>___________________________Г.Н.Григорьева</t>
  </si>
  <si>
    <t>ОП</t>
  </si>
  <si>
    <t>ОП.08</t>
  </si>
  <si>
    <t>ПМ</t>
  </si>
  <si>
    <t>2 КУРС</t>
  </si>
  <si>
    <t>УП 01.01</t>
  </si>
  <si>
    <t>ПП 01.01</t>
  </si>
  <si>
    <t>Производственная практика</t>
  </si>
  <si>
    <t>ПМ. 03</t>
  </si>
  <si>
    <t>МДК 03.01</t>
  </si>
  <si>
    <t>УП 03.01</t>
  </si>
  <si>
    <t>ПМ. 05</t>
  </si>
  <si>
    <t>УП 05.01</t>
  </si>
  <si>
    <t>ПП 05.01</t>
  </si>
  <si>
    <t>3  к  у  р  с</t>
  </si>
  <si>
    <t>УП 07.01</t>
  </si>
  <si>
    <t>1 КУРС</t>
  </si>
  <si>
    <t>ПП</t>
  </si>
  <si>
    <t>Профессиональная подготовка</t>
  </si>
  <si>
    <t>по профессии среднего профессионального образования 19.02.10 Технология продукции общественного питания</t>
  </si>
  <si>
    <t xml:space="preserve">Квалификация: технолог     </t>
  </si>
  <si>
    <t>Общеобразовательная подготовка</t>
  </si>
  <si>
    <t>БД</t>
  </si>
  <si>
    <t>Химия</t>
  </si>
  <si>
    <t>Биология</t>
  </si>
  <si>
    <t>ПД</t>
  </si>
  <si>
    <t>Физика</t>
  </si>
  <si>
    <t>Общий гуманитарный и социально-экономический цикл</t>
  </si>
  <si>
    <t>ОГСЭ.01</t>
  </si>
  <si>
    <t>Основы философии</t>
  </si>
  <si>
    <t xml:space="preserve">История </t>
  </si>
  <si>
    <t>ОГСЭ.04</t>
  </si>
  <si>
    <t>Русский язык и культура речи</t>
  </si>
  <si>
    <t>ОГСЭ.05</t>
  </si>
  <si>
    <t>ОГСЭ</t>
  </si>
  <si>
    <t>ОГСЭ.03.</t>
  </si>
  <si>
    <t>Математический и общий естественнонаучный цикл</t>
  </si>
  <si>
    <t>ЕН</t>
  </si>
  <si>
    <t>ЕН.01</t>
  </si>
  <si>
    <t xml:space="preserve">ЕН.03 </t>
  </si>
  <si>
    <t>Профессиональный цикл</t>
  </si>
  <si>
    <t>П</t>
  </si>
  <si>
    <t>Общепрофессиональные дисциплины</t>
  </si>
  <si>
    <t>ОП.01.</t>
  </si>
  <si>
    <t>Микробиология, санитария и гигиена в пищевом производстве</t>
  </si>
  <si>
    <t xml:space="preserve">Метрология и стандартизация </t>
  </si>
  <si>
    <t>ОП.05.</t>
  </si>
  <si>
    <t>ОП.09.</t>
  </si>
  <si>
    <t>Техническое оснащение предприятий общественного питания</t>
  </si>
  <si>
    <t>Безопасность жизнидеятельности</t>
  </si>
  <si>
    <t>ОГСЭ.03</t>
  </si>
  <si>
    <t>Директор ГБПОУ РО "НКПТиУ"</t>
  </si>
  <si>
    <t>ЕН.02</t>
  </si>
  <si>
    <t>Экологические основы природопользования</t>
  </si>
  <si>
    <t>ОП.07</t>
  </si>
  <si>
    <t>Основы экономики, мененджмента и маркетинга</t>
  </si>
  <si>
    <t>Охрана труда</t>
  </si>
  <si>
    <t>по профессии среднего профессионального образования 19.02.10Технология продукции общественного питания</t>
  </si>
  <si>
    <t xml:space="preserve">Квалификация: Технолог  </t>
  </si>
  <si>
    <t>месяцев</t>
  </si>
  <si>
    <t>ПМ. 01</t>
  </si>
  <si>
    <t>МДК 01.01</t>
  </si>
  <si>
    <t>Технология приготовления  полуфабрикатов для сложной кулинарной продукции</t>
  </si>
  <si>
    <t>ПМ. 02</t>
  </si>
  <si>
    <t>Организация процесса приготовления и приготовление сложной холодной кулинарной продукции</t>
  </si>
  <si>
    <t>МДК 02.01</t>
  </si>
  <si>
    <t>Технология приготовления сложной холодной кулинарной продукции</t>
  </si>
  <si>
    <t>Производственная практика(по профилю специальности</t>
  </si>
  <si>
    <t>Организация процесса приготовления и приготовление сложной горячей кулинарной продукции</t>
  </si>
  <si>
    <t>Технология приготовления  сложной горячей кулинарной продукции</t>
  </si>
  <si>
    <t>ПП 03.01</t>
  </si>
  <si>
    <t>Производственная практика(по профилю)</t>
  </si>
  <si>
    <t>4  к  у  р  с</t>
  </si>
  <si>
    <t>ОГСЭ.02</t>
  </si>
  <si>
    <t>Информационные технологии в прфессиональной деятельности</t>
  </si>
  <si>
    <t>Правовые основы профессиональной деятельности</t>
  </si>
  <si>
    <t>ОП.01</t>
  </si>
  <si>
    <t>ОП.02</t>
  </si>
  <si>
    <t>Технология приготовления сложных хлебобулочных, мучных кондитерских изделий</t>
  </si>
  <si>
    <t>Технология приготовления  сложных холодных и горячих десертов</t>
  </si>
  <si>
    <t>МДК.06.01</t>
  </si>
  <si>
    <t>Управление структурным подразделением организации</t>
  </si>
  <si>
    <t>Производственная практика(по профилю специальности)</t>
  </si>
  <si>
    <t>ОУД.08</t>
  </si>
  <si>
    <t xml:space="preserve">ОУД.09 </t>
  </si>
  <si>
    <t>Астрономия</t>
  </si>
  <si>
    <t>ОП.10.</t>
  </si>
  <si>
    <t>Выполнение работ ро профессии повар и бармен</t>
  </si>
  <si>
    <t>ПМ. 07.</t>
  </si>
  <si>
    <t>МДК 07.01</t>
  </si>
  <si>
    <t>Технологические процессы механической кулинарной обработки сырья и приготовления полуфабрикатов для блюд массового спроса</t>
  </si>
  <si>
    <t>МДК 07.02</t>
  </si>
  <si>
    <t>Технологические процессы приготовления кулинарной продукции массового спроса и её отпуск</t>
  </si>
  <si>
    <t>ПП 0701</t>
  </si>
  <si>
    <t>Государственное бюджетное профессиональное образовательное учреждение Ростовской области "Новочеркасский колледж промышленных технологий и управления"</t>
  </si>
  <si>
    <t>ПОО</t>
  </si>
  <si>
    <t>Предполагаемые ООО</t>
  </si>
  <si>
    <t>ОУД.13</t>
  </si>
  <si>
    <t>Технология профессиональной деятельности</t>
  </si>
  <si>
    <t>года 10</t>
  </si>
  <si>
    <t>Нормативный срок обучения - 3 года 10 месяцев</t>
  </si>
  <si>
    <t>"_______" _________________________2018 г</t>
  </si>
  <si>
    <t>"_______" _______________________2019 г.</t>
  </si>
  <si>
    <t>Физиология питания</t>
  </si>
  <si>
    <t>ОП.03</t>
  </si>
  <si>
    <t>Организация хранения и контроль запаса сырья</t>
  </si>
  <si>
    <t>Организация процесса приготовления и приготовление полуфабрикатов для сложной кулинарной продукции</t>
  </si>
  <si>
    <t>УП 02.01</t>
  </si>
  <si>
    <t>ПП 02.01</t>
  </si>
  <si>
    <t>ПМ.04</t>
  </si>
  <si>
    <t>МДК.04.01</t>
  </si>
  <si>
    <t>Организация процесса приготовления и приготволение сложных хлебобулочных, мучных кондитерских изделий</t>
  </si>
  <si>
    <t>УП.04.01</t>
  </si>
  <si>
    <t>ПП.04.01</t>
  </si>
  <si>
    <t>Производственная практика (по профилю специальности)</t>
  </si>
  <si>
    <t>ПМ 06</t>
  </si>
  <si>
    <t>ПП.06.01</t>
  </si>
  <si>
    <t>ПМ.07</t>
  </si>
  <si>
    <t>Выполнение работ по профессии повар и бармен</t>
  </si>
  <si>
    <t>МДК.07.03</t>
  </si>
  <si>
    <t>Организация работы бара и труда бармена</t>
  </si>
  <si>
    <t>УП.07.01</t>
  </si>
  <si>
    <t>4  КУРС</t>
  </si>
  <si>
    <t>ОП.04</t>
  </si>
  <si>
    <t>ОП.06</t>
  </si>
  <si>
    <t>ОП.11</t>
  </si>
  <si>
    <t>Организация обслуживания</t>
  </si>
  <si>
    <t>ОП.12</t>
  </si>
  <si>
    <t>Донская кухня</t>
  </si>
  <si>
    <t>ПМ.02</t>
  </si>
  <si>
    <t>Организация процесса приготовления и приготовление сложной кулинарной продукции</t>
  </si>
  <si>
    <t>МДК.02.01</t>
  </si>
  <si>
    <t>Технология приготовления сложной кулинарной продукции</t>
  </si>
  <si>
    <t>ПП.03.01</t>
  </si>
  <si>
    <t>Организация процесса приготовления и приготовление сложных холодных и горячих десертов</t>
  </si>
  <si>
    <t>МДК 05.01</t>
  </si>
  <si>
    <t>ПДП</t>
  </si>
  <si>
    <t>Производственная практика (преддипломная)</t>
  </si>
  <si>
    <t>Государственная итоговая аттестация</t>
  </si>
  <si>
    <t>Подготовка выпускной квалификационной работы</t>
  </si>
  <si>
    <t>Защита выпускной квалификационной работы</t>
  </si>
  <si>
    <t>ОУД.01</t>
  </si>
  <si>
    <t>ОУД.02</t>
  </si>
  <si>
    <t>ОУД.03</t>
  </si>
  <si>
    <t>ОУД.04</t>
  </si>
  <si>
    <t>Математика: Алгебра и начала математического анализа; геометрия</t>
  </si>
  <si>
    <t>ОУД.05</t>
  </si>
  <si>
    <t>ОУД.06</t>
  </si>
  <si>
    <t>ОУД.07</t>
  </si>
  <si>
    <t>Основы безопасности жизнедеятельности</t>
  </si>
  <si>
    <t>ОУД .08</t>
  </si>
  <si>
    <t>Информатика</t>
  </si>
  <si>
    <t>ОУД.11</t>
  </si>
  <si>
    <t>Обществознание (включая экономику и право)</t>
  </si>
  <si>
    <t>ОУД .10</t>
  </si>
  <si>
    <t>ОУД.12</t>
  </si>
  <si>
    <t>Экология</t>
  </si>
  <si>
    <t>Выполнение работ по професси повар и бармен</t>
  </si>
  <si>
    <t>МДК.07.01</t>
  </si>
  <si>
    <t>Технологические процессы механической кулинарной обработки сырья и приготовления полуфабрикатов для блюд массового производства</t>
  </si>
  <si>
    <t>МДК.07.02</t>
  </si>
  <si>
    <t>Технологические процессы приготовления кулинарной продукции массового спорса и её отпуск</t>
  </si>
  <si>
    <t>ГБПОУ РО  "Новочеркасский колледж промышленных технологий и управления"</t>
  </si>
  <si>
    <t>"_____" ____________2018г.</t>
  </si>
  <si>
    <t>03.09-29.09</t>
  </si>
  <si>
    <t>01.10-27.10</t>
  </si>
  <si>
    <t>29.10-24.11</t>
  </si>
  <si>
    <t>26.11-29.12</t>
  </si>
  <si>
    <t>14.01-26.01</t>
  </si>
  <si>
    <t>28.01-23.02</t>
  </si>
  <si>
    <t>25.02-30.03</t>
  </si>
  <si>
    <t>01.04-27.04</t>
  </si>
  <si>
    <t>24.04-25.05</t>
  </si>
  <si>
    <t>27.05-29.06</t>
  </si>
  <si>
    <t>01.07-27.07</t>
  </si>
  <si>
    <t>29.07-24.08</t>
  </si>
  <si>
    <t>02.09-28.09</t>
  </si>
  <si>
    <t>30.09-26.10</t>
  </si>
  <si>
    <t>28.10-30.11</t>
  </si>
  <si>
    <t>02.12-28.12</t>
  </si>
  <si>
    <t xml:space="preserve"> 30.01-11.01</t>
  </si>
  <si>
    <t>13.01-26.01</t>
  </si>
  <si>
    <t>27.01-29.02</t>
  </si>
  <si>
    <t>02.03-28.03</t>
  </si>
  <si>
    <t>30.03-25.04</t>
  </si>
  <si>
    <t>27.04-30.05</t>
  </si>
  <si>
    <t>01.06-27.06</t>
  </si>
  <si>
    <t>29.06-25.07</t>
  </si>
  <si>
    <t>27.08-29.08</t>
  </si>
  <si>
    <t>31.08-05.09</t>
  </si>
  <si>
    <t>Организация работы струкутрного подразделения</t>
  </si>
  <si>
    <t>01.09-26.09</t>
  </si>
  <si>
    <t xml:space="preserve"> 28.09-30.10</t>
  </si>
  <si>
    <t>02.11-28.11</t>
  </si>
  <si>
    <t>30.11-26.12</t>
  </si>
  <si>
    <t>28.12-30.01</t>
  </si>
  <si>
    <t>01.02-27.02</t>
  </si>
  <si>
    <t>01.03-27.03</t>
  </si>
  <si>
    <t>29.03-24.04</t>
  </si>
  <si>
    <t>26.04-29.05</t>
  </si>
  <si>
    <t>31.05-26.06</t>
  </si>
  <si>
    <t>28.06-31.07</t>
  </si>
  <si>
    <t>02.08-29.08</t>
  </si>
  <si>
    <t>28.09-30.10</t>
  </si>
  <si>
    <t>01.09-25.09</t>
  </si>
  <si>
    <t>27.09-30.10</t>
  </si>
  <si>
    <t>01.11-27.11</t>
  </si>
  <si>
    <t>29.11-25.12</t>
  </si>
  <si>
    <t>27.12-29.01</t>
  </si>
  <si>
    <t>31.01-26.02</t>
  </si>
  <si>
    <t>28.02-26.03</t>
  </si>
  <si>
    <t>28.03-30.04</t>
  </si>
  <si>
    <t>02.05-28.5</t>
  </si>
  <si>
    <t>30.05-25.06</t>
  </si>
  <si>
    <t>27.06-30.07</t>
  </si>
  <si>
    <t>01.08-27.08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</si>
</sst>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6"/>
      <color indexed="8"/>
      <name val="Times New Roman"/>
      <family val="1"/>
    </font>
    <font>
      <u val="single"/>
      <sz val="11"/>
      <color indexed="12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Calibri"/>
      <family val="2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7"/>
      <color indexed="8"/>
      <name val="Times New Roman"/>
      <family val="1"/>
    </font>
    <font>
      <u val="single"/>
      <sz val="11"/>
      <color indexed="36"/>
      <name val="Calibri"/>
      <family val="2"/>
    </font>
    <font>
      <sz val="7"/>
      <color indexed="8"/>
      <name val="Times New Roman"/>
      <family val="1"/>
    </font>
    <font>
      <b/>
      <sz val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8"/>
      <color indexed="8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u val="single"/>
      <sz val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4"/>
      <color indexed="12"/>
      <name val="Times New Roman"/>
      <family val="1"/>
    </font>
    <font>
      <sz val="14"/>
      <color indexed="8"/>
      <name val="Calibri"/>
      <family val="2"/>
    </font>
    <font>
      <b/>
      <u val="single"/>
      <sz val="8"/>
      <color indexed="8"/>
      <name val="Times New Roman"/>
      <family val="1"/>
    </font>
    <font>
      <u val="single"/>
      <sz val="7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8"/>
      <color theme="1"/>
      <name val="Times New Roman"/>
      <family val="1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3" tint="0.39998000860214233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medium"/>
      <top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/>
      <right>
        <color indexed="63"/>
      </right>
      <top style="medium"/>
      <bottom style="medium"/>
    </border>
    <border>
      <left/>
      <right style="medium"/>
      <top style="medium"/>
      <bottom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ck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 style="thick"/>
      <right style="thick"/>
      <top style="thick"/>
      <bottom style="medium"/>
    </border>
    <border>
      <left style="thick"/>
      <right style="thick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ck"/>
      <right style="thick"/>
      <top>
        <color indexed="63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ck"/>
      <right style="thick"/>
      <top style="thick"/>
      <bottom style="thick"/>
    </border>
    <border>
      <left style="medium"/>
      <right style="thick"/>
      <top style="thick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medium"/>
      <right style="thick"/>
      <top style="medium"/>
      <bottom>
        <color indexed="63"/>
      </bottom>
    </border>
    <border>
      <left style="thick"/>
      <right style="thick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/>
      <top style="thin"/>
      <bottom style="medium"/>
    </border>
    <border>
      <left style="medium"/>
      <right style="thick"/>
      <top>
        <color indexed="63"/>
      </top>
      <bottom style="medium"/>
    </border>
    <border>
      <left style="thick"/>
      <right style="medium"/>
      <top style="medium"/>
      <bottom/>
    </border>
    <border>
      <left style="thick"/>
      <right style="medium"/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thick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5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534"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4" fillId="0" borderId="10" xfId="0" applyFont="1" applyBorder="1" applyAlignment="1">
      <alignment horizontal="center" vertical="center" textRotation="90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 textRotation="90"/>
    </xf>
    <xf numFmtId="0" fontId="4" fillId="0" borderId="11" xfId="0" applyFont="1" applyBorder="1" applyAlignment="1">
      <alignment horizontal="center" vertical="center" textRotation="90" wrapText="1"/>
    </xf>
    <xf numFmtId="0" fontId="4" fillId="0" borderId="12" xfId="0" applyFont="1" applyBorder="1" applyAlignment="1">
      <alignment horizontal="center" vertical="center" textRotation="90"/>
    </xf>
    <xf numFmtId="0" fontId="10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 textRotation="90" wrapText="1"/>
    </xf>
    <xf numFmtId="0" fontId="4" fillId="0" borderId="15" xfId="0" applyFont="1" applyBorder="1" applyAlignment="1">
      <alignment horizontal="center" vertical="center" textRotation="90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4" fillId="0" borderId="13" xfId="0" applyFont="1" applyBorder="1" applyAlignment="1">
      <alignment horizontal="center" wrapText="1"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33" borderId="13" xfId="0" applyFont="1" applyFill="1" applyBorder="1" applyAlignment="1">
      <alignment horizontal="center" wrapText="1"/>
    </xf>
    <xf numFmtId="14" fontId="17" fillId="0" borderId="0" xfId="0" applyNumberFormat="1" applyFont="1" applyAlignment="1">
      <alignment horizontal="right"/>
    </xf>
    <xf numFmtId="0" fontId="17" fillId="0" borderId="0" xfId="0" applyFont="1" applyAlignment="1">
      <alignment horizontal="right"/>
    </xf>
    <xf numFmtId="0" fontId="17" fillId="0" borderId="0" xfId="0" applyFont="1" applyAlignment="1">
      <alignment/>
    </xf>
    <xf numFmtId="0" fontId="17" fillId="0" borderId="15" xfId="0" applyFont="1" applyBorder="1" applyAlignment="1">
      <alignment/>
    </xf>
    <xf numFmtId="0" fontId="17" fillId="0" borderId="0" xfId="0" applyFont="1" applyBorder="1" applyAlignment="1">
      <alignment horizontal="center"/>
    </xf>
    <xf numFmtId="0" fontId="17" fillId="0" borderId="0" xfId="0" applyFont="1" applyBorder="1" applyAlignment="1">
      <alignment/>
    </xf>
    <xf numFmtId="0" fontId="20" fillId="34" borderId="19" xfId="0" applyFont="1" applyFill="1" applyBorder="1" applyAlignment="1">
      <alignment horizontal="center" vertical="center"/>
    </xf>
    <xf numFmtId="0" fontId="20" fillId="34" borderId="11" xfId="0" applyFont="1" applyFill="1" applyBorder="1" applyAlignment="1">
      <alignment horizontal="center" vertical="center"/>
    </xf>
    <xf numFmtId="0" fontId="20" fillId="35" borderId="11" xfId="0" applyFont="1" applyFill="1" applyBorder="1" applyAlignment="1">
      <alignment horizontal="center" vertical="center"/>
    </xf>
    <xf numFmtId="0" fontId="8" fillId="35" borderId="11" xfId="0" applyFont="1" applyFill="1" applyBorder="1" applyAlignment="1">
      <alignment horizontal="center" vertical="center"/>
    </xf>
    <xf numFmtId="0" fontId="21" fillId="0" borderId="19" xfId="0" applyFont="1" applyBorder="1" applyAlignment="1">
      <alignment textRotation="90"/>
    </xf>
    <xf numFmtId="0" fontId="21" fillId="0" borderId="20" xfId="0" applyFont="1" applyBorder="1" applyAlignment="1">
      <alignment textRotation="90"/>
    </xf>
    <xf numFmtId="0" fontId="21" fillId="0" borderId="19" xfId="0" applyFont="1" applyBorder="1" applyAlignment="1">
      <alignment textRotation="90" wrapText="1"/>
    </xf>
    <xf numFmtId="0" fontId="21" fillId="0" borderId="13" xfId="0" applyFont="1" applyBorder="1" applyAlignment="1">
      <alignment textRotation="90"/>
    </xf>
    <xf numFmtId="0" fontId="21" fillId="0" borderId="19" xfId="0" applyFont="1" applyBorder="1" applyAlignment="1">
      <alignment horizontal="center" textRotation="90"/>
    </xf>
    <xf numFmtId="0" fontId="3" fillId="0" borderId="21" xfId="42" applyFont="1" applyBorder="1" applyAlignment="1" applyProtection="1">
      <alignment horizontal="center" textRotation="90"/>
      <protection/>
    </xf>
    <xf numFmtId="0" fontId="4" fillId="0" borderId="22" xfId="0" applyFont="1" applyBorder="1" applyAlignment="1">
      <alignment horizontal="center" vertical="center" textRotation="90"/>
    </xf>
    <xf numFmtId="0" fontId="21" fillId="0" borderId="22" xfId="0" applyFont="1" applyBorder="1" applyAlignment="1">
      <alignment horizontal="center" textRotation="90"/>
    </xf>
    <xf numFmtId="164" fontId="6" fillId="0" borderId="0" xfId="0" applyNumberFormat="1" applyFont="1" applyBorder="1" applyAlignment="1">
      <alignment/>
    </xf>
    <xf numFmtId="0" fontId="4" fillId="36" borderId="13" xfId="0" applyFont="1" applyFill="1" applyBorder="1" applyAlignment="1">
      <alignment horizontal="center" wrapText="1"/>
    </xf>
    <xf numFmtId="0" fontId="20" fillId="36" borderId="11" xfId="0" applyFont="1" applyFill="1" applyBorder="1" applyAlignment="1">
      <alignment horizontal="center" vertical="center"/>
    </xf>
    <xf numFmtId="0" fontId="21" fillId="36" borderId="11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 textRotation="90" wrapText="1"/>
    </xf>
    <xf numFmtId="0" fontId="14" fillId="0" borderId="1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textRotation="90"/>
    </xf>
    <xf numFmtId="0" fontId="4" fillId="0" borderId="16" xfId="0" applyFont="1" applyBorder="1" applyAlignment="1">
      <alignment horizontal="center" wrapText="1"/>
    </xf>
    <xf numFmtId="0" fontId="4" fillId="0" borderId="22" xfId="0" applyFont="1" applyBorder="1" applyAlignment="1">
      <alignment horizontal="center" vertical="center" textRotation="90" wrapText="1"/>
    </xf>
    <xf numFmtId="0" fontId="4" fillId="37" borderId="13" xfId="0" applyFont="1" applyFill="1" applyBorder="1" applyAlignment="1">
      <alignment horizontal="center" wrapText="1"/>
    </xf>
    <xf numFmtId="0" fontId="20" fillId="37" borderId="11" xfId="0" applyFont="1" applyFill="1" applyBorder="1" applyAlignment="1">
      <alignment horizontal="center" vertical="center"/>
    </xf>
    <xf numFmtId="0" fontId="20" fillId="37" borderId="11" xfId="0" applyFont="1" applyFill="1" applyBorder="1" applyAlignment="1">
      <alignment horizontal="center" vertical="center" wrapText="1"/>
    </xf>
    <xf numFmtId="0" fontId="4" fillId="37" borderId="16" xfId="0" applyFont="1" applyFill="1" applyBorder="1" applyAlignment="1">
      <alignment horizontal="center" wrapText="1"/>
    </xf>
    <xf numFmtId="0" fontId="18" fillId="0" borderId="0" xfId="0" applyFont="1" applyBorder="1" applyAlignment="1">
      <alignment horizontal="center"/>
    </xf>
    <xf numFmtId="0" fontId="21" fillId="0" borderId="23" xfId="0" applyFont="1" applyBorder="1" applyAlignment="1">
      <alignment textRotation="90"/>
    </xf>
    <xf numFmtId="0" fontId="21" fillId="0" borderId="13" xfId="0" applyFont="1" applyBorder="1" applyAlignment="1">
      <alignment horizontal="center" textRotation="90"/>
    </xf>
    <xf numFmtId="0" fontId="4" fillId="0" borderId="10" xfId="0" applyFont="1" applyFill="1" applyBorder="1" applyAlignment="1">
      <alignment horizontal="center" vertical="center" textRotation="90"/>
    </xf>
    <xf numFmtId="0" fontId="4" fillId="0" borderId="10" xfId="0" applyFont="1" applyFill="1" applyBorder="1" applyAlignment="1">
      <alignment horizontal="center" vertical="center" textRotation="90" wrapText="1"/>
    </xf>
    <xf numFmtId="0" fontId="4" fillId="0" borderId="19" xfId="0" applyFont="1" applyBorder="1" applyAlignment="1">
      <alignment horizontal="center" vertical="center" textRotation="90" wrapText="1"/>
    </xf>
    <xf numFmtId="0" fontId="4" fillId="0" borderId="13" xfId="0" applyFont="1" applyBorder="1" applyAlignment="1">
      <alignment horizontal="center" vertical="center" textRotation="90"/>
    </xf>
    <xf numFmtId="0" fontId="4" fillId="0" borderId="19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20" fillId="35" borderId="19" xfId="0" applyFont="1" applyFill="1" applyBorder="1" applyAlignment="1">
      <alignment horizontal="center" vertical="center"/>
    </xf>
    <xf numFmtId="0" fontId="20" fillId="35" borderId="13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 textRotation="90"/>
    </xf>
    <xf numFmtId="0" fontId="4" fillId="0" borderId="24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20" fillId="6" borderId="11" xfId="0" applyFont="1" applyFill="1" applyBorder="1" applyAlignment="1">
      <alignment horizontal="center" vertical="center"/>
    </xf>
    <xf numFmtId="0" fontId="20" fillId="6" borderId="25" xfId="0" applyFont="1" applyFill="1" applyBorder="1" applyAlignment="1">
      <alignment horizontal="center" vertical="center"/>
    </xf>
    <xf numFmtId="0" fontId="4" fillId="38" borderId="13" xfId="0" applyFont="1" applyFill="1" applyBorder="1" applyAlignment="1">
      <alignment horizontal="center" wrapText="1"/>
    </xf>
    <xf numFmtId="0" fontId="20" fillId="38" borderId="11" xfId="0" applyFont="1" applyFill="1" applyBorder="1" applyAlignment="1">
      <alignment horizontal="center" vertical="center"/>
    </xf>
    <xf numFmtId="0" fontId="4" fillId="38" borderId="16" xfId="0" applyFont="1" applyFill="1" applyBorder="1" applyAlignment="1">
      <alignment horizontal="center" wrapText="1"/>
    </xf>
    <xf numFmtId="0" fontId="17" fillId="33" borderId="11" xfId="0" applyFont="1" applyFill="1" applyBorder="1" applyAlignment="1">
      <alignment horizontal="center"/>
    </xf>
    <xf numFmtId="0" fontId="17" fillId="39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textRotation="90" wrapText="1"/>
    </xf>
    <xf numFmtId="0" fontId="20" fillId="31" borderId="11" xfId="0" applyFont="1" applyFill="1" applyBorder="1" applyAlignment="1">
      <alignment horizontal="center" vertical="center"/>
    </xf>
    <xf numFmtId="0" fontId="8" fillId="31" borderId="11" xfId="0" applyFont="1" applyFill="1" applyBorder="1" applyAlignment="1">
      <alignment horizontal="center" vertical="center" wrapText="1"/>
    </xf>
    <xf numFmtId="0" fontId="20" fillId="31" borderId="11" xfId="0" applyFont="1" applyFill="1" applyBorder="1" applyAlignment="1">
      <alignment horizontal="center" vertical="center" wrapText="1"/>
    </xf>
    <xf numFmtId="0" fontId="20" fillId="31" borderId="19" xfId="0" applyFont="1" applyFill="1" applyBorder="1" applyAlignment="1">
      <alignment horizontal="center" vertical="center"/>
    </xf>
    <xf numFmtId="0" fontId="20" fillId="6" borderId="13" xfId="0" applyFont="1" applyFill="1" applyBorder="1" applyAlignment="1">
      <alignment horizontal="center" vertical="center"/>
    </xf>
    <xf numFmtId="0" fontId="17" fillId="0" borderId="15" xfId="0" applyFont="1" applyBorder="1" applyAlignment="1">
      <alignment horizontal="center"/>
    </xf>
    <xf numFmtId="0" fontId="10" fillId="33" borderId="11" xfId="0" applyFont="1" applyFill="1" applyBorder="1" applyAlignment="1">
      <alignment horizontal="center"/>
    </xf>
    <xf numFmtId="0" fontId="4" fillId="0" borderId="20" xfId="0" applyFont="1" applyBorder="1" applyAlignment="1">
      <alignment horizontal="center" vertical="center" textRotation="90"/>
    </xf>
    <xf numFmtId="0" fontId="24" fillId="40" borderId="13" xfId="0" applyFont="1" applyFill="1" applyBorder="1" applyAlignment="1">
      <alignment horizontal="center" wrapText="1"/>
    </xf>
    <xf numFmtId="0" fontId="20" fillId="31" borderId="11" xfId="0" applyFont="1" applyFill="1" applyBorder="1" applyAlignment="1">
      <alignment horizontal="center"/>
    </xf>
    <xf numFmtId="0" fontId="17" fillId="39" borderId="11" xfId="0" applyFont="1" applyFill="1" applyBorder="1" applyAlignment="1">
      <alignment horizontal="center"/>
    </xf>
    <xf numFmtId="0" fontId="8" fillId="37" borderId="11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0" fillId="0" borderId="20" xfId="0" applyFont="1" applyBorder="1" applyAlignment="1">
      <alignment textRotation="90"/>
    </xf>
    <xf numFmtId="0" fontId="20" fillId="0" borderId="13" xfId="0" applyFont="1" applyBorder="1" applyAlignment="1">
      <alignment textRotation="90" wrapText="1"/>
    </xf>
    <xf numFmtId="0" fontId="20" fillId="0" borderId="19" xfId="0" applyFont="1" applyBorder="1" applyAlignment="1">
      <alignment textRotation="90" wrapText="1"/>
    </xf>
    <xf numFmtId="0" fontId="20" fillId="0" borderId="23" xfId="0" applyFont="1" applyBorder="1" applyAlignment="1">
      <alignment textRotation="90"/>
    </xf>
    <xf numFmtId="0" fontId="0" fillId="0" borderId="16" xfId="0" applyFont="1" applyBorder="1" applyAlignment="1">
      <alignment/>
    </xf>
    <xf numFmtId="0" fontId="20" fillId="0" borderId="12" xfId="0" applyFont="1" applyBorder="1" applyAlignment="1">
      <alignment horizontal="center" vertical="center" textRotation="90"/>
    </xf>
    <xf numFmtId="0" fontId="20" fillId="0" borderId="10" xfId="0" applyFont="1" applyBorder="1" applyAlignment="1">
      <alignment horizontal="center" vertical="center" textRotation="90"/>
    </xf>
    <xf numFmtId="0" fontId="20" fillId="0" borderId="10" xfId="0" applyFont="1" applyBorder="1" applyAlignment="1">
      <alignment horizontal="center" vertical="center" textRotation="90" wrapText="1"/>
    </xf>
    <xf numFmtId="0" fontId="20" fillId="0" borderId="10" xfId="0" applyFont="1" applyFill="1" applyBorder="1" applyAlignment="1">
      <alignment horizontal="center" vertical="center" textRotation="90" wrapText="1"/>
    </xf>
    <xf numFmtId="0" fontId="20" fillId="0" borderId="10" xfId="0" applyFont="1" applyFill="1" applyBorder="1" applyAlignment="1">
      <alignment horizontal="center" vertical="center" textRotation="90"/>
    </xf>
    <xf numFmtId="0" fontId="0" fillId="0" borderId="17" xfId="0" applyFont="1" applyBorder="1" applyAlignment="1">
      <alignment/>
    </xf>
    <xf numFmtId="0" fontId="20" fillId="0" borderId="11" xfId="0" applyFont="1" applyBorder="1" applyAlignment="1">
      <alignment horizontal="center" vertical="center" textRotation="90"/>
    </xf>
    <xf numFmtId="0" fontId="20" fillId="0" borderId="11" xfId="0" applyFont="1" applyBorder="1" applyAlignment="1">
      <alignment horizontal="center" vertical="center" textRotation="90" wrapText="1"/>
    </xf>
    <xf numFmtId="0" fontId="20" fillId="0" borderId="13" xfId="0" applyFont="1" applyFill="1" applyBorder="1" applyAlignment="1">
      <alignment horizontal="center" vertical="center" textRotation="90" wrapText="1"/>
    </xf>
    <xf numFmtId="0" fontId="20" fillId="0" borderId="13" xfId="0" applyFont="1" applyBorder="1" applyAlignment="1">
      <alignment horizontal="center" vertical="center" textRotation="90" wrapText="1"/>
    </xf>
    <xf numFmtId="0" fontId="20" fillId="0" borderId="19" xfId="0" applyFont="1" applyBorder="1" applyAlignment="1">
      <alignment horizontal="center" vertical="center" textRotation="90" wrapText="1"/>
    </xf>
    <xf numFmtId="0" fontId="20" fillId="0" borderId="22" xfId="0" applyFont="1" applyBorder="1" applyAlignment="1">
      <alignment horizontal="center" vertical="center" textRotation="90"/>
    </xf>
    <xf numFmtId="0" fontId="20" fillId="0" borderId="13" xfId="0" applyFont="1" applyBorder="1" applyAlignment="1">
      <alignment horizontal="center" vertical="center" textRotation="90"/>
    </xf>
    <xf numFmtId="0" fontId="20" fillId="0" borderId="19" xfId="0" applyFont="1" applyBorder="1" applyAlignment="1">
      <alignment horizontal="center" vertical="center" textRotation="90"/>
    </xf>
    <xf numFmtId="0" fontId="20" fillId="0" borderId="22" xfId="0" applyFont="1" applyBorder="1" applyAlignment="1">
      <alignment horizontal="center" vertical="center" textRotation="90" wrapText="1"/>
    </xf>
    <xf numFmtId="0" fontId="20" fillId="40" borderId="22" xfId="0" applyFont="1" applyFill="1" applyBorder="1" applyAlignment="1">
      <alignment horizontal="center" vertical="center" textRotation="90" wrapText="1"/>
    </xf>
    <xf numFmtId="0" fontId="0" fillId="0" borderId="18" xfId="0" applyFont="1" applyBorder="1" applyAlignment="1">
      <alignment/>
    </xf>
    <xf numFmtId="0" fontId="18" fillId="0" borderId="0" xfId="0" applyFont="1" applyAlignment="1">
      <alignment/>
    </xf>
    <xf numFmtId="14" fontId="18" fillId="0" borderId="0" xfId="0" applyNumberFormat="1" applyFont="1" applyAlignment="1">
      <alignment horizontal="right"/>
    </xf>
    <xf numFmtId="0" fontId="18" fillId="0" borderId="0" xfId="0" applyFont="1" applyAlignment="1">
      <alignment horizontal="right"/>
    </xf>
    <xf numFmtId="0" fontId="18" fillId="0" borderId="0" xfId="0" applyFont="1" applyBorder="1" applyAlignment="1">
      <alignment/>
    </xf>
    <xf numFmtId="0" fontId="18" fillId="0" borderId="15" xfId="0" applyFont="1" applyBorder="1" applyAlignment="1">
      <alignment/>
    </xf>
    <xf numFmtId="0" fontId="26" fillId="0" borderId="19" xfId="0" applyFont="1" applyBorder="1" applyAlignment="1">
      <alignment textRotation="90" wrapText="1"/>
    </xf>
    <xf numFmtId="0" fontId="26" fillId="0" borderId="12" xfId="0" applyFont="1" applyBorder="1" applyAlignment="1">
      <alignment horizontal="center" vertical="center" textRotation="90"/>
    </xf>
    <xf numFmtId="0" fontId="26" fillId="0" borderId="10" xfId="0" applyFont="1" applyBorder="1" applyAlignment="1">
      <alignment horizontal="center" vertical="center" textRotation="90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Fill="1" applyBorder="1" applyAlignment="1">
      <alignment horizontal="center" vertical="center" textRotation="90" wrapText="1"/>
    </xf>
    <xf numFmtId="0" fontId="26" fillId="0" borderId="10" xfId="0" applyFont="1" applyFill="1" applyBorder="1" applyAlignment="1">
      <alignment horizontal="center" vertical="center" textRotation="90"/>
    </xf>
    <xf numFmtId="0" fontId="26" fillId="0" borderId="22" xfId="0" applyFont="1" applyBorder="1" applyAlignment="1">
      <alignment horizontal="center" vertical="center" textRotation="90"/>
    </xf>
    <xf numFmtId="0" fontId="26" fillId="0" borderId="19" xfId="0" applyFont="1" applyBorder="1" applyAlignment="1">
      <alignment horizontal="center" vertical="center" textRotation="90"/>
    </xf>
    <xf numFmtId="0" fontId="26" fillId="0" borderId="0" xfId="0" applyFont="1" applyAlignment="1">
      <alignment/>
    </xf>
    <xf numFmtId="0" fontId="66" fillId="0" borderId="0" xfId="0" applyFont="1" applyAlignment="1">
      <alignment/>
    </xf>
    <xf numFmtId="0" fontId="29" fillId="0" borderId="21" xfId="42" applyFont="1" applyBorder="1" applyAlignment="1" applyProtection="1">
      <alignment horizontal="center" textRotation="90"/>
      <protection/>
    </xf>
    <xf numFmtId="0" fontId="66" fillId="0" borderId="16" xfId="0" applyFont="1" applyBorder="1" applyAlignment="1">
      <alignment/>
    </xf>
    <xf numFmtId="0" fontId="66" fillId="0" borderId="17" xfId="0" applyFont="1" applyBorder="1" applyAlignment="1">
      <alignment/>
    </xf>
    <xf numFmtId="0" fontId="20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textRotation="90" wrapText="1"/>
    </xf>
    <xf numFmtId="0" fontId="20" fillId="0" borderId="25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horizontal="center" vertical="center"/>
    </xf>
    <xf numFmtId="0" fontId="21" fillId="37" borderId="11" xfId="0" applyFont="1" applyFill="1" applyBorder="1" applyAlignment="1">
      <alignment horizontal="center" vertical="center"/>
    </xf>
    <xf numFmtId="0" fontId="17" fillId="37" borderId="11" xfId="0" applyFont="1" applyFill="1" applyBorder="1" applyAlignment="1">
      <alignment horizontal="center"/>
    </xf>
    <xf numFmtId="0" fontId="0" fillId="37" borderId="0" xfId="0" applyFill="1" applyAlignment="1">
      <alignment/>
    </xf>
    <xf numFmtId="0" fontId="21" fillId="0" borderId="11" xfId="0" applyFont="1" applyFill="1" applyBorder="1" applyAlignment="1">
      <alignment horizontal="center" vertical="center"/>
    </xf>
    <xf numFmtId="0" fontId="4" fillId="14" borderId="13" xfId="0" applyFont="1" applyFill="1" applyBorder="1" applyAlignment="1">
      <alignment horizontal="center" wrapText="1"/>
    </xf>
    <xf numFmtId="0" fontId="20" fillId="14" borderId="11" xfId="0" applyFont="1" applyFill="1" applyBorder="1" applyAlignment="1">
      <alignment horizontal="center" vertical="center"/>
    </xf>
    <xf numFmtId="0" fontId="20" fillId="14" borderId="11" xfId="0" applyFont="1" applyFill="1" applyBorder="1" applyAlignment="1">
      <alignment horizontal="center" vertical="center" wrapText="1"/>
    </xf>
    <xf numFmtId="0" fontId="0" fillId="14" borderId="0" xfId="0" applyFill="1" applyAlignment="1">
      <alignment/>
    </xf>
    <xf numFmtId="0" fontId="4" fillId="14" borderId="16" xfId="0" applyFont="1" applyFill="1" applyBorder="1" applyAlignment="1">
      <alignment horizontal="center" wrapText="1"/>
    </xf>
    <xf numFmtId="0" fontId="4" fillId="11" borderId="13" xfId="0" applyFont="1" applyFill="1" applyBorder="1" applyAlignment="1">
      <alignment horizontal="center" wrapText="1"/>
    </xf>
    <xf numFmtId="0" fontId="20" fillId="11" borderId="11" xfId="0" applyFont="1" applyFill="1" applyBorder="1" applyAlignment="1">
      <alignment horizontal="center" vertical="center"/>
    </xf>
    <xf numFmtId="0" fontId="20" fillId="11" borderId="11" xfId="0" applyFont="1" applyFill="1" applyBorder="1" applyAlignment="1">
      <alignment horizontal="center" vertical="center" wrapText="1"/>
    </xf>
    <xf numFmtId="0" fontId="4" fillId="11" borderId="16" xfId="0" applyFont="1" applyFill="1" applyBorder="1" applyAlignment="1">
      <alignment horizontal="center" wrapText="1"/>
    </xf>
    <xf numFmtId="0" fontId="4" fillId="0" borderId="22" xfId="0" applyFont="1" applyFill="1" applyBorder="1" applyAlignment="1">
      <alignment horizontal="center" vertical="center" textRotation="90"/>
    </xf>
    <xf numFmtId="0" fontId="17" fillId="41" borderId="11" xfId="0" applyFont="1" applyFill="1" applyBorder="1" applyAlignment="1">
      <alignment horizontal="center"/>
    </xf>
    <xf numFmtId="0" fontId="2" fillId="41" borderId="11" xfId="0" applyFont="1" applyFill="1" applyBorder="1" applyAlignment="1">
      <alignment horizontal="center"/>
    </xf>
    <xf numFmtId="0" fontId="7" fillId="41" borderId="11" xfId="0" applyFont="1" applyFill="1" applyBorder="1" applyAlignment="1">
      <alignment horizontal="center" vertical="center"/>
    </xf>
    <xf numFmtId="0" fontId="17" fillId="41" borderId="11" xfId="0" applyFont="1" applyFill="1" applyBorder="1" applyAlignment="1">
      <alignment horizontal="center" vertical="center"/>
    </xf>
    <xf numFmtId="0" fontId="2" fillId="41" borderId="13" xfId="0" applyFont="1" applyFill="1" applyBorder="1" applyAlignment="1">
      <alignment horizontal="center"/>
    </xf>
    <xf numFmtId="0" fontId="17" fillId="41" borderId="11" xfId="0" applyFont="1" applyFill="1" applyBorder="1" applyAlignment="1">
      <alignment horizontal="center" vertical="center" wrapText="1"/>
    </xf>
    <xf numFmtId="0" fontId="24" fillId="42" borderId="13" xfId="0" applyFont="1" applyFill="1" applyBorder="1" applyAlignment="1">
      <alignment horizontal="center" wrapText="1"/>
    </xf>
    <xf numFmtId="0" fontId="8" fillId="42" borderId="11" xfId="0" applyFont="1" applyFill="1" applyBorder="1" applyAlignment="1">
      <alignment horizontal="center" vertical="center"/>
    </xf>
    <xf numFmtId="0" fontId="20" fillId="42" borderId="11" xfId="0" applyFont="1" applyFill="1" applyBorder="1" applyAlignment="1">
      <alignment horizontal="center" vertical="center" wrapText="1"/>
    </xf>
    <xf numFmtId="0" fontId="20" fillId="43" borderId="11" xfId="0" applyFont="1" applyFill="1" applyBorder="1" applyAlignment="1">
      <alignment horizontal="center" vertical="center" wrapText="1"/>
    </xf>
    <xf numFmtId="0" fontId="20" fillId="43" borderId="11" xfId="0" applyFont="1" applyFill="1" applyBorder="1" applyAlignment="1">
      <alignment horizontal="center" vertical="center"/>
    </xf>
    <xf numFmtId="0" fontId="2" fillId="41" borderId="11" xfId="0" applyFont="1" applyFill="1" applyBorder="1" applyAlignment="1">
      <alignment horizontal="center" wrapText="1"/>
    </xf>
    <xf numFmtId="0" fontId="2" fillId="41" borderId="13" xfId="0" applyFont="1" applyFill="1" applyBorder="1" applyAlignment="1">
      <alignment horizontal="center" wrapText="1"/>
    </xf>
    <xf numFmtId="0" fontId="8" fillId="31" borderId="11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10" fillId="0" borderId="13" xfId="0" applyFont="1" applyFill="1" applyBorder="1" applyAlignment="1">
      <alignment horizontal="center"/>
    </xf>
    <xf numFmtId="0" fontId="17" fillId="0" borderId="16" xfId="0" applyFont="1" applyFill="1" applyBorder="1" applyAlignment="1">
      <alignment horizontal="center"/>
    </xf>
    <xf numFmtId="0" fontId="17" fillId="0" borderId="13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4" fillId="0" borderId="13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wrapText="1"/>
    </xf>
    <xf numFmtId="0" fontId="17" fillId="43" borderId="11" xfId="0" applyFont="1" applyFill="1" applyBorder="1" applyAlignment="1">
      <alignment horizontal="center" vertical="center" wrapText="1"/>
    </xf>
    <xf numFmtId="0" fontId="17" fillId="39" borderId="11" xfId="0" applyFont="1" applyFill="1" applyBorder="1" applyAlignment="1">
      <alignment horizontal="center" vertical="center"/>
    </xf>
    <xf numFmtId="0" fontId="7" fillId="39" borderId="11" xfId="0" applyFont="1" applyFill="1" applyBorder="1" applyAlignment="1">
      <alignment horizontal="center" vertical="center"/>
    </xf>
    <xf numFmtId="0" fontId="57" fillId="39" borderId="11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17" fillId="44" borderId="11" xfId="0" applyFont="1" applyFill="1" applyBorder="1" applyAlignment="1">
      <alignment horizontal="center" vertical="center"/>
    </xf>
    <xf numFmtId="0" fontId="17" fillId="44" borderId="11" xfId="0" applyFont="1" applyFill="1" applyBorder="1" applyAlignment="1">
      <alignment horizontal="center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17" fillId="34" borderId="11" xfId="0" applyFont="1" applyFill="1" applyBorder="1" applyAlignment="1">
      <alignment horizontal="center" vertical="center"/>
    </xf>
    <xf numFmtId="0" fontId="30" fillId="0" borderId="0" xfId="0" applyFont="1" applyAlignment="1">
      <alignment/>
    </xf>
    <xf numFmtId="0" fontId="67" fillId="0" borderId="0" xfId="0" applyFont="1" applyAlignment="1">
      <alignment/>
    </xf>
    <xf numFmtId="0" fontId="24" fillId="37" borderId="13" xfId="0" applyFont="1" applyFill="1" applyBorder="1" applyAlignment="1">
      <alignment horizontal="center" wrapText="1"/>
    </xf>
    <xf numFmtId="0" fontId="4" fillId="38" borderId="13" xfId="0" applyFont="1" applyFill="1" applyBorder="1" applyAlignment="1">
      <alignment horizontal="center" vertical="center" wrapText="1"/>
    </xf>
    <xf numFmtId="0" fontId="4" fillId="38" borderId="16" xfId="0" applyFont="1" applyFill="1" applyBorder="1" applyAlignment="1">
      <alignment horizontal="center" vertical="center" wrapText="1"/>
    </xf>
    <xf numFmtId="0" fontId="4" fillId="6" borderId="16" xfId="0" applyFont="1" applyFill="1" applyBorder="1" applyAlignment="1">
      <alignment horizontal="center" vertical="center" wrapText="1"/>
    </xf>
    <xf numFmtId="0" fontId="20" fillId="39" borderId="11" xfId="0" applyFont="1" applyFill="1" applyBorder="1" applyAlignment="1">
      <alignment horizontal="center" vertical="center"/>
    </xf>
    <xf numFmtId="0" fontId="21" fillId="0" borderId="13" xfId="0" applyFont="1" applyBorder="1" applyAlignment="1">
      <alignment horizontal="left" vertical="center" textRotation="90" wrapText="1"/>
    </xf>
    <xf numFmtId="0" fontId="21" fillId="0" borderId="13" xfId="0" applyFont="1" applyBorder="1" applyAlignment="1">
      <alignment horizontal="left" textRotation="90" wrapText="1"/>
    </xf>
    <xf numFmtId="0" fontId="21" fillId="0" borderId="19" xfId="0" applyFont="1" applyBorder="1" applyAlignment="1">
      <alignment horizontal="left" textRotation="90" wrapText="1"/>
    </xf>
    <xf numFmtId="0" fontId="20" fillId="0" borderId="13" xfId="0" applyFont="1" applyBorder="1" applyAlignment="1">
      <alignment vertical="center" textRotation="90"/>
    </xf>
    <xf numFmtId="0" fontId="20" fillId="0" borderId="19" xfId="0" applyFont="1" applyBorder="1" applyAlignment="1">
      <alignment vertical="center" textRotation="90"/>
    </xf>
    <xf numFmtId="0" fontId="20" fillId="14" borderId="11" xfId="0" applyFont="1" applyFill="1" applyBorder="1" applyAlignment="1">
      <alignment horizontal="center"/>
    </xf>
    <xf numFmtId="0" fontId="4" fillId="6" borderId="13" xfId="0" applyFont="1" applyFill="1" applyBorder="1" applyAlignment="1">
      <alignment horizontal="center" vertical="center" wrapText="1"/>
    </xf>
    <xf numFmtId="0" fontId="4" fillId="37" borderId="13" xfId="0" applyFont="1" applyFill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4" fillId="0" borderId="16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wrapText="1"/>
    </xf>
    <xf numFmtId="0" fontId="4" fillId="10" borderId="13" xfId="0" applyFont="1" applyFill="1" applyBorder="1" applyAlignment="1">
      <alignment horizontal="center" wrapText="1"/>
    </xf>
    <xf numFmtId="0" fontId="20" fillId="10" borderId="11" xfId="0" applyFont="1" applyFill="1" applyBorder="1" applyAlignment="1">
      <alignment horizontal="center" vertical="center"/>
    </xf>
    <xf numFmtId="0" fontId="0" fillId="10" borderId="0" xfId="0" applyFill="1" applyAlignment="1">
      <alignment/>
    </xf>
    <xf numFmtId="0" fontId="4" fillId="11" borderId="13" xfId="0" applyFont="1" applyFill="1" applyBorder="1" applyAlignment="1">
      <alignment horizontal="center" vertical="center" wrapText="1"/>
    </xf>
    <xf numFmtId="0" fontId="20" fillId="11" borderId="19" xfId="0" applyFont="1" applyFill="1" applyBorder="1" applyAlignment="1">
      <alignment horizontal="center" vertical="center"/>
    </xf>
    <xf numFmtId="0" fontId="4" fillId="11" borderId="16" xfId="0" applyFont="1" applyFill="1" applyBorder="1" applyAlignment="1">
      <alignment horizontal="center" vertical="center" wrapText="1"/>
    </xf>
    <xf numFmtId="0" fontId="20" fillId="45" borderId="11" xfId="0" applyFont="1" applyFill="1" applyBorder="1" applyAlignment="1">
      <alignment horizontal="center" vertical="center"/>
    </xf>
    <xf numFmtId="0" fontId="14" fillId="0" borderId="30" xfId="0" applyFont="1" applyBorder="1" applyAlignment="1">
      <alignment horizontal="center" vertical="center" wrapText="1"/>
    </xf>
    <xf numFmtId="0" fontId="20" fillId="46" borderId="11" xfId="0" applyFont="1" applyFill="1" applyBorder="1" applyAlignment="1">
      <alignment horizontal="center"/>
    </xf>
    <xf numFmtId="0" fontId="20" fillId="37" borderId="11" xfId="0" applyFont="1" applyFill="1" applyBorder="1" applyAlignment="1">
      <alignment horizontal="center"/>
    </xf>
    <xf numFmtId="0" fontId="20" fillId="2" borderId="11" xfId="0" applyFont="1" applyFill="1" applyBorder="1" applyAlignment="1">
      <alignment horizontal="center"/>
    </xf>
    <xf numFmtId="0" fontId="20" fillId="2" borderId="11" xfId="0" applyFont="1" applyFill="1" applyBorder="1" applyAlignment="1">
      <alignment horizontal="center" vertical="center"/>
    </xf>
    <xf numFmtId="0" fontId="20" fillId="11" borderId="11" xfId="0" applyFont="1" applyFill="1" applyBorder="1" applyAlignment="1">
      <alignment horizontal="center"/>
    </xf>
    <xf numFmtId="0" fontId="20" fillId="2" borderId="11" xfId="0" applyFont="1" applyFill="1" applyBorder="1" applyAlignment="1">
      <alignment horizontal="center" vertical="center" wrapText="1"/>
    </xf>
    <xf numFmtId="0" fontId="20" fillId="6" borderId="11" xfId="0" applyFont="1" applyFill="1" applyBorder="1" applyAlignment="1">
      <alignment horizontal="center"/>
    </xf>
    <xf numFmtId="0" fontId="20" fillId="6" borderId="11" xfId="0" applyFont="1" applyFill="1" applyBorder="1" applyAlignment="1">
      <alignment horizontal="center" vertical="center" wrapText="1"/>
    </xf>
    <xf numFmtId="0" fontId="20" fillId="11" borderId="19" xfId="0" applyFont="1" applyFill="1" applyBorder="1" applyAlignment="1">
      <alignment horizontal="center"/>
    </xf>
    <xf numFmtId="0" fontId="20" fillId="47" borderId="11" xfId="0" applyFont="1" applyFill="1" applyBorder="1" applyAlignment="1">
      <alignment horizontal="center"/>
    </xf>
    <xf numFmtId="0" fontId="20" fillId="47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20" fillId="41" borderId="11" xfId="0" applyFont="1" applyFill="1" applyBorder="1" applyAlignment="1">
      <alignment horizontal="center" vertical="center"/>
    </xf>
    <xf numFmtId="0" fontId="17" fillId="41" borderId="19" xfId="0" applyFont="1" applyFill="1" applyBorder="1" applyAlignment="1">
      <alignment horizontal="center" vertical="center" wrapText="1"/>
    </xf>
    <xf numFmtId="0" fontId="17" fillId="41" borderId="19" xfId="0" applyFont="1" applyFill="1" applyBorder="1" applyAlignment="1">
      <alignment horizontal="center" vertical="center"/>
    </xf>
    <xf numFmtId="0" fontId="17" fillId="41" borderId="13" xfId="0" applyFont="1" applyFill="1" applyBorder="1" applyAlignment="1">
      <alignment horizontal="center"/>
    </xf>
    <xf numFmtId="0" fontId="20" fillId="41" borderId="11" xfId="0" applyFont="1" applyFill="1" applyBorder="1" applyAlignment="1">
      <alignment horizontal="center"/>
    </xf>
    <xf numFmtId="0" fontId="7" fillId="41" borderId="11" xfId="0" applyFont="1" applyFill="1" applyBorder="1" applyAlignment="1">
      <alignment horizontal="center"/>
    </xf>
    <xf numFmtId="0" fontId="20" fillId="41" borderId="19" xfId="0" applyFont="1" applyFill="1" applyBorder="1" applyAlignment="1">
      <alignment horizontal="center"/>
    </xf>
    <xf numFmtId="0" fontId="17" fillId="41" borderId="19" xfId="0" applyFont="1" applyFill="1" applyBorder="1" applyAlignment="1">
      <alignment horizontal="center"/>
    </xf>
    <xf numFmtId="0" fontId="17" fillId="41" borderId="17" xfId="0" applyFont="1" applyFill="1" applyBorder="1" applyAlignment="1">
      <alignment horizontal="center"/>
    </xf>
    <xf numFmtId="0" fontId="20" fillId="41" borderId="13" xfId="0" applyFont="1" applyFill="1" applyBorder="1" applyAlignment="1">
      <alignment horizontal="center"/>
    </xf>
    <xf numFmtId="0" fontId="17" fillId="41" borderId="16" xfId="0" applyFont="1" applyFill="1" applyBorder="1" applyAlignment="1">
      <alignment horizontal="center"/>
    </xf>
    <xf numFmtId="0" fontId="8" fillId="41" borderId="11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 wrapText="1"/>
    </xf>
    <xf numFmtId="0" fontId="24" fillId="37" borderId="13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distributed" vertical="center" textRotation="90"/>
    </xf>
    <xf numFmtId="0" fontId="26" fillId="0" borderId="11" xfId="0" applyFont="1" applyBorder="1" applyAlignment="1">
      <alignment horizontal="distributed" vertical="center" textRotation="90" wrapText="1"/>
    </xf>
    <xf numFmtId="0" fontId="26" fillId="0" borderId="13" xfId="0" applyFont="1" applyFill="1" applyBorder="1" applyAlignment="1">
      <alignment horizontal="distributed" vertical="center" textRotation="90" wrapText="1"/>
    </xf>
    <xf numFmtId="0" fontId="26" fillId="0" borderId="13" xfId="0" applyFont="1" applyBorder="1" applyAlignment="1">
      <alignment horizontal="distributed" vertical="center" textRotation="90" wrapText="1"/>
    </xf>
    <xf numFmtId="0" fontId="26" fillId="0" borderId="19" xfId="0" applyFont="1" applyBorder="1" applyAlignment="1">
      <alignment horizontal="distributed" vertical="center" textRotation="90" wrapText="1"/>
    </xf>
    <xf numFmtId="0" fontId="26" fillId="0" borderId="22" xfId="0" applyFont="1" applyBorder="1" applyAlignment="1">
      <alignment horizontal="distributed" vertical="center" textRotation="90"/>
    </xf>
    <xf numFmtId="0" fontId="26" fillId="0" borderId="13" xfId="0" applyFont="1" applyBorder="1" applyAlignment="1">
      <alignment horizontal="distributed" vertical="center" textRotation="90"/>
    </xf>
    <xf numFmtId="0" fontId="26" fillId="0" borderId="19" xfId="0" applyFont="1" applyBorder="1" applyAlignment="1">
      <alignment horizontal="distributed" vertical="center" textRotation="90"/>
    </xf>
    <xf numFmtId="0" fontId="26" fillId="0" borderId="22" xfId="0" applyFont="1" applyBorder="1" applyAlignment="1">
      <alignment horizontal="distributed" vertical="center" textRotation="90" wrapText="1"/>
    </xf>
    <xf numFmtId="0" fontId="26" fillId="40" borderId="22" xfId="0" applyFont="1" applyFill="1" applyBorder="1" applyAlignment="1">
      <alignment horizontal="distributed" vertical="center" textRotation="90" wrapText="1"/>
    </xf>
    <xf numFmtId="0" fontId="66" fillId="0" borderId="18" xfId="0" applyFont="1" applyBorder="1" applyAlignment="1">
      <alignment horizontal="distributed"/>
    </xf>
    <xf numFmtId="0" fontId="18" fillId="33" borderId="11" xfId="0" applyFont="1" applyFill="1" applyBorder="1" applyAlignment="1">
      <alignment horizontal="distributed"/>
    </xf>
    <xf numFmtId="0" fontId="26" fillId="31" borderId="11" xfId="0" applyFont="1" applyFill="1" applyBorder="1" applyAlignment="1">
      <alignment horizontal="distributed"/>
    </xf>
    <xf numFmtId="0" fontId="18" fillId="39" borderId="11" xfId="0" applyFont="1" applyFill="1" applyBorder="1" applyAlignment="1">
      <alignment horizontal="distributed"/>
    </xf>
    <xf numFmtId="0" fontId="26" fillId="31" borderId="11" xfId="0" applyFont="1" applyFill="1" applyBorder="1" applyAlignment="1">
      <alignment horizontal="distributed" vertical="center"/>
    </xf>
    <xf numFmtId="0" fontId="28" fillId="31" borderId="11" xfId="0" applyFont="1" applyFill="1" applyBorder="1" applyAlignment="1">
      <alignment horizontal="distributed" vertical="center" wrapText="1"/>
    </xf>
    <xf numFmtId="0" fontId="26" fillId="31" borderId="11" xfId="0" applyFont="1" applyFill="1" applyBorder="1" applyAlignment="1">
      <alignment horizontal="distributed" vertical="center" wrapText="1"/>
    </xf>
    <xf numFmtId="0" fontId="28" fillId="37" borderId="11" xfId="0" applyFont="1" applyFill="1" applyBorder="1" applyAlignment="1">
      <alignment horizontal="distributed" vertical="center"/>
    </xf>
    <xf numFmtId="0" fontId="26" fillId="38" borderId="11" xfId="0" applyFont="1" applyFill="1" applyBorder="1" applyAlignment="1">
      <alignment horizontal="distributed" vertical="center"/>
    </xf>
    <xf numFmtId="0" fontId="26" fillId="6" borderId="11" xfId="0" applyFont="1" applyFill="1" applyBorder="1" applyAlignment="1">
      <alignment horizontal="distributed" vertical="center"/>
    </xf>
    <xf numFmtId="0" fontId="18" fillId="39" borderId="11" xfId="0" applyFont="1" applyFill="1" applyBorder="1" applyAlignment="1">
      <alignment horizontal="distributed" vertical="center"/>
    </xf>
    <xf numFmtId="0" fontId="18" fillId="41" borderId="11" xfId="0" applyFont="1" applyFill="1" applyBorder="1" applyAlignment="1">
      <alignment horizontal="distributed"/>
    </xf>
    <xf numFmtId="0" fontId="18" fillId="41" borderId="11" xfId="0" applyFont="1" applyFill="1" applyBorder="1" applyAlignment="1">
      <alignment horizontal="distributed" vertical="center" wrapText="1"/>
    </xf>
    <xf numFmtId="0" fontId="26" fillId="41" borderId="11" xfId="0" applyFont="1" applyFill="1" applyBorder="1" applyAlignment="1">
      <alignment horizontal="distributed" vertical="center"/>
    </xf>
    <xf numFmtId="0" fontId="28" fillId="41" borderId="11" xfId="0" applyFont="1" applyFill="1" applyBorder="1" applyAlignment="1">
      <alignment horizontal="distributed" vertical="center"/>
    </xf>
    <xf numFmtId="0" fontId="26" fillId="41" borderId="19" xfId="0" applyFont="1" applyFill="1" applyBorder="1" applyAlignment="1">
      <alignment horizontal="distributed" vertical="center"/>
    </xf>
    <xf numFmtId="0" fontId="26" fillId="0" borderId="13" xfId="0" applyFont="1" applyBorder="1" applyAlignment="1">
      <alignment vertical="center" textRotation="90"/>
    </xf>
    <xf numFmtId="0" fontId="26" fillId="0" borderId="23" xfId="0" applyFont="1" applyBorder="1" applyAlignment="1">
      <alignment vertical="center" textRotation="90"/>
    </xf>
    <xf numFmtId="0" fontId="26" fillId="0" borderId="19" xfId="0" applyFont="1" applyBorder="1" applyAlignment="1">
      <alignment vertical="center" textRotation="90" wrapText="1"/>
    </xf>
    <xf numFmtId="0" fontId="26" fillId="0" borderId="13" xfId="0" applyFont="1" applyBorder="1" applyAlignment="1">
      <alignment vertical="center" textRotation="90" wrapText="1"/>
    </xf>
    <xf numFmtId="0" fontId="26" fillId="0" borderId="19" xfId="0" applyFont="1" applyBorder="1" applyAlignment="1">
      <alignment vertical="center" textRotation="90"/>
    </xf>
    <xf numFmtId="0" fontId="4" fillId="48" borderId="13" xfId="0" applyFont="1" applyFill="1" applyBorder="1" applyAlignment="1">
      <alignment horizontal="center" vertical="center" wrapText="1"/>
    </xf>
    <xf numFmtId="0" fontId="26" fillId="48" borderId="11" xfId="0" applyFont="1" applyFill="1" applyBorder="1" applyAlignment="1">
      <alignment horizontal="distributed" vertical="center"/>
    </xf>
    <xf numFmtId="0" fontId="4" fillId="0" borderId="31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distributed" vertical="center"/>
    </xf>
    <xf numFmtId="0" fontId="26" fillId="0" borderId="11" xfId="0" applyFont="1" applyFill="1" applyBorder="1" applyAlignment="1">
      <alignment horizontal="distributed" vertical="center" wrapText="1"/>
    </xf>
    <xf numFmtId="0" fontId="26" fillId="11" borderId="11" xfId="0" applyFont="1" applyFill="1" applyBorder="1" applyAlignment="1">
      <alignment horizontal="distributed" vertical="center"/>
    </xf>
    <xf numFmtId="0" fontId="26" fillId="11" borderId="11" xfId="0" applyFont="1" applyFill="1" applyBorder="1" applyAlignment="1">
      <alignment horizontal="distributed"/>
    </xf>
    <xf numFmtId="0" fontId="26" fillId="11" borderId="11" xfId="0" applyFont="1" applyFill="1" applyBorder="1" applyAlignment="1">
      <alignment horizontal="distributed" vertical="center" wrapText="1"/>
    </xf>
    <xf numFmtId="0" fontId="0" fillId="11" borderId="0" xfId="0" applyFill="1" applyAlignment="1">
      <alignment/>
    </xf>
    <xf numFmtId="0" fontId="26" fillId="6" borderId="11" xfId="0" applyFont="1" applyFill="1" applyBorder="1" applyAlignment="1">
      <alignment horizontal="distributed"/>
    </xf>
    <xf numFmtId="0" fontId="26" fillId="6" borderId="11" xfId="0" applyFont="1" applyFill="1" applyBorder="1" applyAlignment="1">
      <alignment horizontal="distributed" vertical="center" wrapText="1"/>
    </xf>
    <xf numFmtId="0" fontId="0" fillId="6" borderId="0" xfId="0" applyFill="1" applyAlignment="1">
      <alignment/>
    </xf>
    <xf numFmtId="0" fontId="4" fillId="0" borderId="30" xfId="0" applyFont="1" applyFill="1" applyBorder="1" applyAlignment="1">
      <alignment horizontal="center" vertical="center" wrapText="1"/>
    </xf>
    <xf numFmtId="0" fontId="68" fillId="0" borderId="18" xfId="0" applyFont="1" applyBorder="1" applyAlignment="1">
      <alignment horizontal="center" vertical="center" wrapText="1"/>
    </xf>
    <xf numFmtId="0" fontId="4" fillId="11" borderId="18" xfId="0" applyFont="1" applyFill="1" applyBorder="1" applyAlignment="1">
      <alignment horizontal="center" vertical="center" wrapText="1"/>
    </xf>
    <xf numFmtId="0" fontId="68" fillId="11" borderId="18" xfId="0" applyFont="1" applyFill="1" applyBorder="1" applyAlignment="1">
      <alignment horizontal="center" vertical="center" wrapText="1"/>
    </xf>
    <xf numFmtId="0" fontId="4" fillId="11" borderId="19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distributed" vertical="center" wrapText="1"/>
    </xf>
    <xf numFmtId="0" fontId="26" fillId="0" borderId="19" xfId="0" applyFont="1" applyFill="1" applyBorder="1" applyAlignment="1">
      <alignment horizontal="distributed" vertical="center"/>
    </xf>
    <xf numFmtId="0" fontId="26" fillId="0" borderId="13" xfId="0" applyFont="1" applyFill="1" applyBorder="1" applyAlignment="1">
      <alignment horizontal="distributed" vertical="center"/>
    </xf>
    <xf numFmtId="0" fontId="26" fillId="19" borderId="11" xfId="0" applyFont="1" applyFill="1" applyBorder="1" applyAlignment="1">
      <alignment horizontal="distributed" vertical="center"/>
    </xf>
    <xf numFmtId="0" fontId="28" fillId="19" borderId="11" xfId="0" applyFont="1" applyFill="1" applyBorder="1" applyAlignment="1">
      <alignment horizontal="distributed" vertical="center" wrapText="1"/>
    </xf>
    <xf numFmtId="0" fontId="26" fillId="19" borderId="11" xfId="0" applyFont="1" applyFill="1" applyBorder="1" applyAlignment="1">
      <alignment horizontal="distributed" vertical="center" wrapText="1"/>
    </xf>
    <xf numFmtId="0" fontId="26" fillId="19" borderId="19" xfId="0" applyFont="1" applyFill="1" applyBorder="1" applyAlignment="1">
      <alignment horizontal="distributed" vertical="center"/>
    </xf>
    <xf numFmtId="0" fontId="26" fillId="19" borderId="13" xfId="0" applyFont="1" applyFill="1" applyBorder="1" applyAlignment="1">
      <alignment horizontal="distributed" vertical="center"/>
    </xf>
    <xf numFmtId="0" fontId="26" fillId="41" borderId="11" xfId="0" applyFont="1" applyFill="1" applyBorder="1" applyAlignment="1">
      <alignment horizontal="distributed"/>
    </xf>
    <xf numFmtId="0" fontId="18" fillId="41" borderId="13" xfId="0" applyFont="1" applyFill="1" applyBorder="1" applyAlignment="1">
      <alignment horizontal="distributed"/>
    </xf>
    <xf numFmtId="0" fontId="18" fillId="41" borderId="11" xfId="0" applyFont="1" applyFill="1" applyBorder="1" applyAlignment="1">
      <alignment horizontal="distributed" vertical="center"/>
    </xf>
    <xf numFmtId="0" fontId="18" fillId="41" borderId="16" xfId="0" applyFont="1" applyFill="1" applyBorder="1" applyAlignment="1">
      <alignment horizontal="distributed"/>
    </xf>
    <xf numFmtId="0" fontId="26" fillId="41" borderId="13" xfId="0" applyFont="1" applyFill="1" applyBorder="1" applyAlignment="1">
      <alignment horizontal="distributed"/>
    </xf>
    <xf numFmtId="0" fontId="26" fillId="48" borderId="11" xfId="0" applyFont="1" applyFill="1" applyBorder="1" applyAlignment="1">
      <alignment horizontal="distributed"/>
    </xf>
    <xf numFmtId="0" fontId="26" fillId="48" borderId="11" xfId="0" applyFont="1" applyFill="1" applyBorder="1" applyAlignment="1">
      <alignment horizontal="distributed" vertical="center" wrapText="1"/>
    </xf>
    <xf numFmtId="0" fontId="18" fillId="34" borderId="11" xfId="0" applyFont="1" applyFill="1" applyBorder="1" applyAlignment="1">
      <alignment horizontal="distributed" vertical="center"/>
    </xf>
    <xf numFmtId="0" fontId="26" fillId="44" borderId="11" xfId="0" applyFont="1" applyFill="1" applyBorder="1" applyAlignment="1">
      <alignment horizontal="distributed" vertical="center"/>
    </xf>
    <xf numFmtId="0" fontId="4" fillId="44" borderId="18" xfId="0" applyFont="1" applyFill="1" applyBorder="1" applyAlignment="1">
      <alignment horizontal="center" vertical="center" wrapText="1"/>
    </xf>
    <xf numFmtId="0" fontId="68" fillId="44" borderId="18" xfId="0" applyFont="1" applyFill="1" applyBorder="1" applyAlignment="1">
      <alignment horizontal="center" vertical="center" wrapText="1"/>
    </xf>
    <xf numFmtId="0" fontId="4" fillId="44" borderId="19" xfId="0" applyFont="1" applyFill="1" applyBorder="1" applyAlignment="1">
      <alignment horizontal="center" vertical="center" wrapText="1"/>
    </xf>
    <xf numFmtId="0" fontId="26" fillId="44" borderId="11" xfId="0" applyFont="1" applyFill="1" applyBorder="1" applyAlignment="1">
      <alignment horizontal="distributed"/>
    </xf>
    <xf numFmtId="0" fontId="26" fillId="44" borderId="11" xfId="0" applyFont="1" applyFill="1" applyBorder="1" applyAlignment="1">
      <alignment horizontal="distributed" vertical="center" wrapText="1"/>
    </xf>
    <xf numFmtId="0" fontId="26" fillId="47" borderId="11" xfId="0" applyFont="1" applyFill="1" applyBorder="1" applyAlignment="1">
      <alignment horizontal="distributed"/>
    </xf>
    <xf numFmtId="0" fontId="27" fillId="39" borderId="11" xfId="0" applyFont="1" applyFill="1" applyBorder="1" applyAlignment="1">
      <alignment horizontal="distributed" vertical="center" wrapText="1"/>
    </xf>
    <xf numFmtId="0" fontId="18" fillId="39" borderId="19" xfId="0" applyFont="1" applyFill="1" applyBorder="1" applyAlignment="1">
      <alignment horizontal="distributed" vertical="center"/>
    </xf>
    <xf numFmtId="0" fontId="18" fillId="44" borderId="11" xfId="0" applyFont="1" applyFill="1" applyBorder="1" applyAlignment="1">
      <alignment horizontal="distributed"/>
    </xf>
    <xf numFmtId="0" fontId="28" fillId="44" borderId="11" xfId="0" applyFont="1" applyFill="1" applyBorder="1" applyAlignment="1">
      <alignment horizontal="distributed" vertical="center" wrapText="1"/>
    </xf>
    <xf numFmtId="0" fontId="26" fillId="44" borderId="19" xfId="0" applyFont="1" applyFill="1" applyBorder="1" applyAlignment="1">
      <alignment horizontal="distributed" vertical="center"/>
    </xf>
    <xf numFmtId="0" fontId="26" fillId="44" borderId="13" xfId="0" applyFont="1" applyFill="1" applyBorder="1" applyAlignment="1">
      <alignment horizontal="distributed" vertical="center"/>
    </xf>
    <xf numFmtId="0" fontId="2" fillId="41" borderId="11" xfId="0" applyFont="1" applyFill="1" applyBorder="1" applyAlignment="1">
      <alignment horizontal="center" vertical="center" wrapText="1"/>
    </xf>
    <xf numFmtId="0" fontId="10" fillId="39" borderId="11" xfId="0" applyFont="1" applyFill="1" applyBorder="1" applyAlignment="1">
      <alignment horizontal="center"/>
    </xf>
    <xf numFmtId="0" fontId="10" fillId="41" borderId="11" xfId="0" applyFont="1" applyFill="1" applyBorder="1" applyAlignment="1">
      <alignment horizontal="center"/>
    </xf>
    <xf numFmtId="0" fontId="23" fillId="41" borderId="11" xfId="0" applyFont="1" applyFill="1" applyBorder="1" applyAlignment="1">
      <alignment horizontal="center" vertical="center"/>
    </xf>
    <xf numFmtId="1" fontId="21" fillId="41" borderId="19" xfId="0" applyNumberFormat="1" applyFont="1" applyFill="1" applyBorder="1" applyAlignment="1">
      <alignment horizontal="center" vertical="center"/>
    </xf>
    <xf numFmtId="0" fontId="15" fillId="41" borderId="11" xfId="0" applyFont="1" applyFill="1" applyBorder="1" applyAlignment="1">
      <alignment horizontal="center" vertical="center"/>
    </xf>
    <xf numFmtId="0" fontId="5" fillId="41" borderId="13" xfId="0" applyFont="1" applyFill="1" applyBorder="1" applyAlignment="1">
      <alignment horizontal="center" vertical="center"/>
    </xf>
    <xf numFmtId="0" fontId="20" fillId="41" borderId="19" xfId="0" applyFont="1" applyFill="1" applyBorder="1" applyAlignment="1">
      <alignment horizontal="center" vertical="center"/>
    </xf>
    <xf numFmtId="0" fontId="20" fillId="41" borderId="13" xfId="0" applyFont="1" applyFill="1" applyBorder="1" applyAlignment="1">
      <alignment horizontal="center" vertical="center"/>
    </xf>
    <xf numFmtId="0" fontId="12" fillId="41" borderId="13" xfId="0" applyFont="1" applyFill="1" applyBorder="1" applyAlignment="1">
      <alignment horizontal="center" vertical="center"/>
    </xf>
    <xf numFmtId="0" fontId="4" fillId="45" borderId="13" xfId="0" applyFont="1" applyFill="1" applyBorder="1" applyAlignment="1">
      <alignment horizontal="center" wrapText="1"/>
    </xf>
    <xf numFmtId="0" fontId="4" fillId="45" borderId="16" xfId="0" applyFont="1" applyFill="1" applyBorder="1" applyAlignment="1">
      <alignment horizont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48" borderId="13" xfId="0" applyFont="1" applyFill="1" applyBorder="1" applyAlignment="1">
      <alignment horizontal="center" wrapText="1"/>
    </xf>
    <xf numFmtId="0" fontId="20" fillId="48" borderId="11" xfId="0" applyFont="1" applyFill="1" applyBorder="1" applyAlignment="1">
      <alignment horizontal="center" vertical="center"/>
    </xf>
    <xf numFmtId="0" fontId="4" fillId="48" borderId="16" xfId="0" applyFont="1" applyFill="1" applyBorder="1" applyAlignment="1">
      <alignment horizontal="center" wrapText="1"/>
    </xf>
    <xf numFmtId="0" fontId="20" fillId="48" borderId="11" xfId="0" applyFont="1" applyFill="1" applyBorder="1" applyAlignment="1">
      <alignment horizontal="center" vertical="center" wrapText="1"/>
    </xf>
    <xf numFmtId="0" fontId="20" fillId="45" borderId="25" xfId="0" applyFont="1" applyFill="1" applyBorder="1" applyAlignment="1">
      <alignment horizontal="center" vertical="center"/>
    </xf>
    <xf numFmtId="0" fontId="20" fillId="45" borderId="13" xfId="0" applyFont="1" applyFill="1" applyBorder="1" applyAlignment="1">
      <alignment horizontal="center" vertical="center"/>
    </xf>
    <xf numFmtId="0" fontId="20" fillId="45" borderId="11" xfId="0" applyFont="1" applyFill="1" applyBorder="1" applyAlignment="1">
      <alignment horizontal="center" vertical="center" wrapText="1"/>
    </xf>
    <xf numFmtId="0" fontId="4" fillId="48" borderId="16" xfId="0" applyFont="1" applyFill="1" applyBorder="1" applyAlignment="1">
      <alignment horizontal="center" vertical="center" wrapText="1"/>
    </xf>
    <xf numFmtId="0" fontId="20" fillId="48" borderId="11" xfId="0" applyFont="1" applyFill="1" applyBorder="1" applyAlignment="1">
      <alignment horizontal="center"/>
    </xf>
    <xf numFmtId="0" fontId="18" fillId="37" borderId="11" xfId="0" applyFont="1" applyFill="1" applyBorder="1" applyAlignment="1">
      <alignment horizontal="distributed"/>
    </xf>
    <xf numFmtId="0" fontId="26" fillId="37" borderId="11" xfId="0" applyFont="1" applyFill="1" applyBorder="1" applyAlignment="1">
      <alignment horizontal="distributed" vertical="center"/>
    </xf>
    <xf numFmtId="0" fontId="17" fillId="41" borderId="22" xfId="0" applyFont="1" applyFill="1" applyBorder="1" applyAlignment="1">
      <alignment horizontal="center"/>
    </xf>
    <xf numFmtId="0" fontId="14" fillId="0" borderId="34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11" borderId="35" xfId="0" applyFont="1" applyFill="1" applyBorder="1" applyAlignment="1">
      <alignment horizontal="center" vertical="center" wrapText="1"/>
    </xf>
    <xf numFmtId="0" fontId="4" fillId="11" borderId="32" xfId="0" applyFont="1" applyFill="1" applyBorder="1" applyAlignment="1">
      <alignment horizontal="center" vertical="center" wrapText="1"/>
    </xf>
    <xf numFmtId="0" fontId="4" fillId="11" borderId="36" xfId="0" applyFont="1" applyFill="1" applyBorder="1" applyAlignment="1">
      <alignment horizontal="center" vertical="center" wrapText="1"/>
    </xf>
    <xf numFmtId="0" fontId="4" fillId="11" borderId="37" xfId="0" applyFont="1" applyFill="1" applyBorder="1" applyAlignment="1">
      <alignment horizontal="center" vertical="center" wrapText="1"/>
    </xf>
    <xf numFmtId="0" fontId="5" fillId="34" borderId="29" xfId="0" applyFont="1" applyFill="1" applyBorder="1" applyAlignment="1">
      <alignment horizontal="center" wrapText="1"/>
    </xf>
    <xf numFmtId="0" fontId="5" fillId="34" borderId="15" xfId="0" applyFont="1" applyFill="1" applyBorder="1" applyAlignment="1">
      <alignment horizontal="center" wrapText="1"/>
    </xf>
    <xf numFmtId="0" fontId="5" fillId="34" borderId="11" xfId="0" applyFont="1" applyFill="1" applyBorder="1" applyAlignment="1">
      <alignment horizontal="center" wrapText="1"/>
    </xf>
    <xf numFmtId="0" fontId="5" fillId="34" borderId="22" xfId="0" applyFont="1" applyFill="1" applyBorder="1" applyAlignment="1">
      <alignment horizontal="center" vertical="top" wrapText="1"/>
    </xf>
    <xf numFmtId="0" fontId="5" fillId="34" borderId="20" xfId="0" applyFont="1" applyFill="1" applyBorder="1" applyAlignment="1">
      <alignment horizontal="center" vertical="top" wrapText="1"/>
    </xf>
    <xf numFmtId="0" fontId="5" fillId="34" borderId="19" xfId="0" applyFont="1" applyFill="1" applyBorder="1" applyAlignment="1">
      <alignment horizontal="center" vertical="top" wrapText="1"/>
    </xf>
    <xf numFmtId="0" fontId="4" fillId="48" borderId="38" xfId="0" applyFont="1" applyFill="1" applyBorder="1" applyAlignment="1">
      <alignment horizontal="center" vertical="center" wrapText="1"/>
    </xf>
    <xf numFmtId="0" fontId="4" fillId="48" borderId="32" xfId="0" applyFont="1" applyFill="1" applyBorder="1" applyAlignment="1">
      <alignment horizontal="center" vertical="center" wrapText="1"/>
    </xf>
    <xf numFmtId="0" fontId="22" fillId="48" borderId="39" xfId="0" applyFont="1" applyFill="1" applyBorder="1" applyAlignment="1">
      <alignment horizontal="center" vertical="center" wrapText="1"/>
    </xf>
    <xf numFmtId="0" fontId="22" fillId="48" borderId="37" xfId="0" applyFont="1" applyFill="1" applyBorder="1" applyAlignment="1">
      <alignment horizontal="center" vertical="center" wrapText="1"/>
    </xf>
    <xf numFmtId="0" fontId="14" fillId="45" borderId="35" xfId="0" applyFont="1" applyFill="1" applyBorder="1" applyAlignment="1">
      <alignment horizontal="center" vertical="center" wrapText="1"/>
    </xf>
    <xf numFmtId="0" fontId="14" fillId="45" borderId="32" xfId="0" applyFont="1" applyFill="1" applyBorder="1" applyAlignment="1">
      <alignment horizontal="center" vertical="center" wrapText="1"/>
    </xf>
    <xf numFmtId="0" fontId="2" fillId="45" borderId="36" xfId="0" applyFont="1" applyFill="1" applyBorder="1" applyAlignment="1">
      <alignment horizontal="center" vertical="center" wrapText="1"/>
    </xf>
    <xf numFmtId="0" fontId="14" fillId="45" borderId="37" xfId="0" applyFont="1" applyFill="1" applyBorder="1" applyAlignment="1">
      <alignment horizontal="center" vertical="center" wrapText="1"/>
    </xf>
    <xf numFmtId="0" fontId="4" fillId="45" borderId="36" xfId="0" applyFont="1" applyFill="1" applyBorder="1" applyAlignment="1">
      <alignment horizontal="center" vertical="center" wrapText="1"/>
    </xf>
    <xf numFmtId="0" fontId="4" fillId="45" borderId="37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36" borderId="13" xfId="0" applyFont="1" applyFill="1" applyBorder="1" applyAlignment="1">
      <alignment horizontal="center" vertical="center" wrapText="1"/>
    </xf>
    <xf numFmtId="0" fontId="31" fillId="36" borderId="16" xfId="0" applyFont="1" applyFill="1" applyBorder="1" applyAlignment="1">
      <alignment horizontal="center" vertical="center" wrapText="1"/>
    </xf>
    <xf numFmtId="0" fontId="31" fillId="36" borderId="18" xfId="0" applyFont="1" applyFill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19" fillId="0" borderId="4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41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 textRotation="90" wrapText="1"/>
    </xf>
    <xf numFmtId="0" fontId="4" fillId="0" borderId="13" xfId="0" applyFont="1" applyBorder="1" applyAlignment="1">
      <alignment horizontal="center" vertical="center" textRotation="90" wrapText="1"/>
    </xf>
    <xf numFmtId="0" fontId="4" fillId="0" borderId="22" xfId="0" applyFont="1" applyBorder="1" applyAlignment="1">
      <alignment horizontal="center" vertical="center" textRotation="90" wrapText="1"/>
    </xf>
    <xf numFmtId="0" fontId="5" fillId="33" borderId="13" xfId="0" applyFont="1" applyFill="1" applyBorder="1" applyAlignment="1">
      <alignment horizontal="center" vertical="center" wrapText="1"/>
    </xf>
    <xf numFmtId="0" fontId="31" fillId="33" borderId="13" xfId="0" applyFont="1" applyFill="1" applyBorder="1" applyAlignment="1">
      <alignment horizontal="center" vertical="center" wrapText="1"/>
    </xf>
    <xf numFmtId="0" fontId="31" fillId="36" borderId="13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textRotation="90" wrapText="1"/>
    </xf>
    <xf numFmtId="0" fontId="17" fillId="0" borderId="0" xfId="0" applyFont="1" applyAlignment="1">
      <alignment horizontal="left"/>
    </xf>
    <xf numFmtId="14" fontId="17" fillId="0" borderId="0" xfId="0" applyNumberFormat="1" applyFont="1" applyAlignment="1">
      <alignment horizontal="left"/>
    </xf>
    <xf numFmtId="0" fontId="17" fillId="0" borderId="0" xfId="0" applyFont="1" applyAlignment="1">
      <alignment horizontal="center"/>
    </xf>
    <xf numFmtId="0" fontId="17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8" fillId="0" borderId="22" xfId="0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24" fillId="40" borderId="38" xfId="0" applyFont="1" applyFill="1" applyBorder="1" applyAlignment="1">
      <alignment horizontal="center" vertical="center" wrapText="1"/>
    </xf>
    <xf numFmtId="0" fontId="24" fillId="40" borderId="42" xfId="0" applyFont="1" applyFill="1" applyBorder="1" applyAlignment="1">
      <alignment horizontal="center" vertical="center" wrapText="1"/>
    </xf>
    <xf numFmtId="0" fontId="32" fillId="37" borderId="39" xfId="0" applyFont="1" applyFill="1" applyBorder="1" applyAlignment="1">
      <alignment horizontal="center" vertical="center" wrapText="1"/>
    </xf>
    <xf numFmtId="0" fontId="32" fillId="37" borderId="37" xfId="0" applyFont="1" applyFill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14" fillId="0" borderId="36" xfId="0" applyFont="1" applyBorder="1" applyAlignment="1">
      <alignment horizontal="center" vertical="center" wrapText="1"/>
    </xf>
    <xf numFmtId="0" fontId="14" fillId="0" borderId="37" xfId="0" applyFont="1" applyBorder="1" applyAlignment="1">
      <alignment horizontal="center" vertical="center" wrapText="1"/>
    </xf>
    <xf numFmtId="0" fontId="4" fillId="48" borderId="35" xfId="0" applyFont="1" applyFill="1" applyBorder="1" applyAlignment="1">
      <alignment horizontal="center" vertical="center" wrapText="1"/>
    </xf>
    <xf numFmtId="0" fontId="14" fillId="48" borderId="36" xfId="0" applyFont="1" applyFill="1" applyBorder="1" applyAlignment="1">
      <alignment horizontal="center" vertical="center" wrapText="1"/>
    </xf>
    <xf numFmtId="0" fontId="14" fillId="48" borderId="37" xfId="0" applyFont="1" applyFill="1" applyBorder="1" applyAlignment="1">
      <alignment horizontal="center" vertical="center" wrapText="1"/>
    </xf>
    <xf numFmtId="0" fontId="24" fillId="40" borderId="43" xfId="0" applyFont="1" applyFill="1" applyBorder="1" applyAlignment="1">
      <alignment horizontal="center" vertical="center" wrapText="1"/>
    </xf>
    <xf numFmtId="0" fontId="24" fillId="40" borderId="44" xfId="0" applyFont="1" applyFill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32" fillId="14" borderId="36" xfId="0" applyFont="1" applyFill="1" applyBorder="1" applyAlignment="1">
      <alignment horizontal="center" vertical="center" wrapText="1"/>
    </xf>
    <xf numFmtId="0" fontId="32" fillId="14" borderId="37" xfId="0" applyFont="1" applyFill="1" applyBorder="1" applyAlignment="1">
      <alignment horizontal="center" vertical="center" wrapText="1"/>
    </xf>
    <xf numFmtId="0" fontId="32" fillId="48" borderId="30" xfId="0" applyFont="1" applyFill="1" applyBorder="1" applyAlignment="1">
      <alignment horizontal="center" vertical="center" wrapText="1"/>
    </xf>
    <xf numFmtId="0" fontId="32" fillId="48" borderId="37" xfId="0" applyFont="1" applyFill="1" applyBorder="1" applyAlignment="1">
      <alignment horizontal="center" vertical="center" wrapText="1"/>
    </xf>
    <xf numFmtId="0" fontId="22" fillId="37" borderId="16" xfId="0" applyFont="1" applyFill="1" applyBorder="1" applyAlignment="1">
      <alignment horizontal="center" vertical="center" wrapText="1"/>
    </xf>
    <xf numFmtId="0" fontId="22" fillId="37" borderId="18" xfId="0" applyFont="1" applyFill="1" applyBorder="1" applyAlignment="1">
      <alignment horizontal="center" vertical="center" wrapText="1"/>
    </xf>
    <xf numFmtId="0" fontId="4" fillId="45" borderId="35" xfId="0" applyFont="1" applyFill="1" applyBorder="1" applyAlignment="1">
      <alignment horizontal="center" vertical="center" wrapText="1"/>
    </xf>
    <xf numFmtId="0" fontId="4" fillId="45" borderId="42" xfId="0" applyFont="1" applyFill="1" applyBorder="1" applyAlignment="1">
      <alignment horizontal="center" vertical="center" wrapText="1"/>
    </xf>
    <xf numFmtId="0" fontId="14" fillId="45" borderId="36" xfId="0" applyFont="1" applyFill="1" applyBorder="1" applyAlignment="1">
      <alignment horizontal="center" vertical="center" wrapText="1"/>
    </xf>
    <xf numFmtId="0" fontId="14" fillId="45" borderId="30" xfId="0" applyFont="1" applyFill="1" applyBorder="1" applyAlignment="1">
      <alignment horizontal="center" vertical="center" wrapText="1"/>
    </xf>
    <xf numFmtId="0" fontId="2" fillId="45" borderId="28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/>
    </xf>
    <xf numFmtId="0" fontId="17" fillId="0" borderId="0" xfId="0" applyFont="1" applyBorder="1" applyAlignment="1">
      <alignment/>
    </xf>
    <xf numFmtId="0" fontId="5" fillId="34" borderId="22" xfId="0" applyFont="1" applyFill="1" applyBorder="1" applyAlignment="1">
      <alignment horizontal="center" vertical="center" wrapText="1"/>
    </xf>
    <xf numFmtId="0" fontId="5" fillId="34" borderId="20" xfId="0" applyFont="1" applyFill="1" applyBorder="1" applyAlignment="1">
      <alignment horizontal="center" vertical="center" wrapText="1"/>
    </xf>
    <xf numFmtId="0" fontId="5" fillId="34" borderId="19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5" fillId="37" borderId="16" xfId="0" applyFont="1" applyFill="1" applyBorder="1" applyAlignment="1">
      <alignment horizontal="center" vertical="center" wrapText="1"/>
    </xf>
    <xf numFmtId="0" fontId="5" fillId="37" borderId="18" xfId="0" applyFont="1" applyFill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textRotation="90" wrapText="1"/>
    </xf>
    <xf numFmtId="0" fontId="16" fillId="0" borderId="18" xfId="0" applyFont="1" applyBorder="1" applyAlignment="1">
      <alignment horizontal="center" vertical="center" textRotation="90" wrapText="1"/>
    </xf>
    <xf numFmtId="0" fontId="24" fillId="42" borderId="16" xfId="0" applyFont="1" applyFill="1" applyBorder="1" applyAlignment="1">
      <alignment horizontal="center" vertical="center" wrapText="1"/>
    </xf>
    <xf numFmtId="0" fontId="24" fillId="42" borderId="18" xfId="0" applyFont="1" applyFill="1" applyBorder="1" applyAlignment="1">
      <alignment horizontal="center" vertical="center" wrapText="1"/>
    </xf>
    <xf numFmtId="0" fontId="25" fillId="42" borderId="16" xfId="0" applyFont="1" applyFill="1" applyBorder="1" applyAlignment="1">
      <alignment horizontal="center" vertical="center" wrapText="1"/>
    </xf>
    <xf numFmtId="0" fontId="25" fillId="42" borderId="18" xfId="0" applyFont="1" applyFill="1" applyBorder="1" applyAlignment="1">
      <alignment horizontal="center" vertical="center" wrapText="1"/>
    </xf>
    <xf numFmtId="0" fontId="18" fillId="0" borderId="45" xfId="0" applyFont="1" applyBorder="1" applyAlignment="1">
      <alignment horizontal="center"/>
    </xf>
    <xf numFmtId="0" fontId="18" fillId="0" borderId="40" xfId="0" applyFont="1" applyBorder="1" applyAlignment="1">
      <alignment horizontal="center"/>
    </xf>
    <xf numFmtId="0" fontId="18" fillId="0" borderId="21" xfId="0" applyFont="1" applyBorder="1" applyAlignment="1">
      <alignment horizontal="center"/>
    </xf>
    <xf numFmtId="0" fontId="4" fillId="37" borderId="38" xfId="0" applyFont="1" applyFill="1" applyBorder="1" applyAlignment="1">
      <alignment horizontal="center" vertical="center" wrapText="1"/>
    </xf>
    <xf numFmtId="0" fontId="4" fillId="37" borderId="32" xfId="0" applyFont="1" applyFill="1" applyBorder="1" applyAlignment="1">
      <alignment horizontal="center" vertical="center" wrapText="1"/>
    </xf>
    <xf numFmtId="0" fontId="31" fillId="37" borderId="16" xfId="0" applyFont="1" applyFill="1" applyBorder="1" applyAlignment="1">
      <alignment horizontal="center" vertical="center" wrapText="1"/>
    </xf>
    <xf numFmtId="0" fontId="31" fillId="37" borderId="18" xfId="0" applyFont="1" applyFill="1" applyBorder="1" applyAlignment="1">
      <alignment horizontal="center" vertical="center" wrapText="1"/>
    </xf>
    <xf numFmtId="0" fontId="4" fillId="37" borderId="16" xfId="0" applyFont="1" applyFill="1" applyBorder="1" applyAlignment="1">
      <alignment horizontal="center" vertical="center" wrapText="1"/>
    </xf>
    <xf numFmtId="0" fontId="4" fillId="37" borderId="18" xfId="0" applyFont="1" applyFill="1" applyBorder="1" applyAlignment="1">
      <alignment horizontal="center" vertical="center" wrapText="1"/>
    </xf>
    <xf numFmtId="0" fontId="14" fillId="38" borderId="36" xfId="0" applyFont="1" applyFill="1" applyBorder="1" applyAlignment="1">
      <alignment horizontal="center" vertical="center" wrapText="1"/>
    </xf>
    <xf numFmtId="0" fontId="14" fillId="38" borderId="37" xfId="0" applyFont="1" applyFill="1" applyBorder="1" applyAlignment="1">
      <alignment horizontal="center" vertical="center" wrapText="1"/>
    </xf>
    <xf numFmtId="0" fontId="4" fillId="38" borderId="35" xfId="0" applyFont="1" applyFill="1" applyBorder="1" applyAlignment="1">
      <alignment horizontal="center" vertical="center" wrapText="1"/>
    </xf>
    <xf numFmtId="0" fontId="4" fillId="38" borderId="32" xfId="0" applyFont="1" applyFill="1" applyBorder="1" applyAlignment="1">
      <alignment horizontal="center" vertical="center" wrapText="1"/>
    </xf>
    <xf numFmtId="0" fontId="4" fillId="14" borderId="35" xfId="0" applyFont="1" applyFill="1" applyBorder="1" applyAlignment="1">
      <alignment horizontal="center" vertical="center" wrapText="1"/>
    </xf>
    <xf numFmtId="0" fontId="4" fillId="14" borderId="32" xfId="0" applyFont="1" applyFill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14" fillId="0" borderId="39" xfId="0" applyFont="1" applyBorder="1" applyAlignment="1">
      <alignment horizontal="center" vertical="center" wrapText="1"/>
    </xf>
    <xf numFmtId="0" fontId="22" fillId="14" borderId="47" xfId="0" applyFont="1" applyFill="1" applyBorder="1" applyAlignment="1">
      <alignment horizontal="center" vertical="center" wrapText="1"/>
    </xf>
    <xf numFmtId="0" fontId="22" fillId="14" borderId="48" xfId="0" applyFont="1" applyFill="1" applyBorder="1" applyAlignment="1">
      <alignment horizontal="center" vertical="center" wrapText="1"/>
    </xf>
    <xf numFmtId="0" fontId="22" fillId="10" borderId="47" xfId="0" applyFont="1" applyFill="1" applyBorder="1" applyAlignment="1">
      <alignment horizontal="center" vertical="center" wrapText="1"/>
    </xf>
    <xf numFmtId="0" fontId="22" fillId="10" borderId="48" xfId="0" applyFont="1" applyFill="1" applyBorder="1" applyAlignment="1">
      <alignment horizontal="center" vertical="center" wrapText="1"/>
    </xf>
    <xf numFmtId="0" fontId="4" fillId="6" borderId="35" xfId="0" applyFont="1" applyFill="1" applyBorder="1" applyAlignment="1">
      <alignment horizontal="center" vertical="center" wrapText="1"/>
    </xf>
    <xf numFmtId="0" fontId="4" fillId="6" borderId="32" xfId="0" applyFont="1" applyFill="1" applyBorder="1" applyAlignment="1">
      <alignment horizontal="center" vertical="center" wrapText="1"/>
    </xf>
    <xf numFmtId="0" fontId="4" fillId="6" borderId="36" xfId="0" applyFont="1" applyFill="1" applyBorder="1" applyAlignment="1">
      <alignment horizontal="center" vertical="center" wrapText="1"/>
    </xf>
    <xf numFmtId="0" fontId="4" fillId="6" borderId="37" xfId="0" applyFont="1" applyFill="1" applyBorder="1" applyAlignment="1">
      <alignment horizontal="center" vertical="center" wrapText="1"/>
    </xf>
    <xf numFmtId="0" fontId="4" fillId="6" borderId="42" xfId="0" applyFont="1" applyFill="1" applyBorder="1" applyAlignment="1">
      <alignment horizontal="center" vertical="center" wrapText="1"/>
    </xf>
    <xf numFmtId="0" fontId="4" fillId="6" borderId="28" xfId="0" applyFont="1" applyFill="1" applyBorder="1" applyAlignment="1">
      <alignment horizontal="center" vertical="center" wrapText="1"/>
    </xf>
    <xf numFmtId="0" fontId="4" fillId="38" borderId="38" xfId="0" applyFont="1" applyFill="1" applyBorder="1" applyAlignment="1">
      <alignment horizontal="center" vertical="center" wrapText="1"/>
    </xf>
    <xf numFmtId="0" fontId="14" fillId="38" borderId="39" xfId="0" applyFont="1" applyFill="1" applyBorder="1" applyAlignment="1">
      <alignment horizontal="center" vertical="center" wrapText="1"/>
    </xf>
    <xf numFmtId="0" fontId="4" fillId="10" borderId="35" xfId="0" applyFont="1" applyFill="1" applyBorder="1" applyAlignment="1">
      <alignment horizontal="center" vertical="center" wrapText="1"/>
    </xf>
    <xf numFmtId="0" fontId="4" fillId="10" borderId="32" xfId="0" applyFont="1" applyFill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22" fillId="48" borderId="36" xfId="0" applyFont="1" applyFill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24" fillId="37" borderId="35" xfId="0" applyFont="1" applyFill="1" applyBorder="1" applyAlignment="1">
      <alignment horizontal="center" vertical="center" wrapText="1"/>
    </xf>
    <xf numFmtId="0" fontId="24" fillId="37" borderId="31" xfId="0" applyFont="1" applyFill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textRotation="90" wrapText="1"/>
    </xf>
    <xf numFmtId="0" fontId="17" fillId="0" borderId="17" xfId="0" applyFont="1" applyBorder="1" applyAlignment="1">
      <alignment horizontal="center" vertical="center" textRotation="90" wrapText="1"/>
    </xf>
    <xf numFmtId="0" fontId="17" fillId="0" borderId="51" xfId="0" applyFont="1" applyBorder="1" applyAlignment="1">
      <alignment horizontal="center" vertical="center" textRotation="90" wrapText="1"/>
    </xf>
    <xf numFmtId="0" fontId="17" fillId="0" borderId="18" xfId="0" applyFont="1" applyBorder="1" applyAlignment="1">
      <alignment horizontal="center" vertical="center" textRotation="90" wrapText="1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31" fillId="33" borderId="16" xfId="0" applyFont="1" applyFill="1" applyBorder="1" applyAlignment="1">
      <alignment horizontal="center" vertical="center" wrapText="1"/>
    </xf>
    <xf numFmtId="0" fontId="31" fillId="33" borderId="18" xfId="0" applyFont="1" applyFill="1" applyBorder="1" applyAlignment="1">
      <alignment horizontal="center" vertical="center" wrapText="1"/>
    </xf>
    <xf numFmtId="0" fontId="5" fillId="34" borderId="29" xfId="0" applyFont="1" applyFill="1" applyBorder="1" applyAlignment="1">
      <alignment horizontal="center" vertical="center" wrapText="1"/>
    </xf>
    <xf numFmtId="0" fontId="32" fillId="38" borderId="36" xfId="0" applyFont="1" applyFill="1" applyBorder="1" applyAlignment="1">
      <alignment horizontal="center" vertical="center" wrapText="1"/>
    </xf>
    <xf numFmtId="0" fontId="32" fillId="38" borderId="37" xfId="0" applyFont="1" applyFill="1" applyBorder="1" applyAlignment="1">
      <alignment horizontal="center" vertical="center" wrapText="1"/>
    </xf>
    <xf numFmtId="0" fontId="4" fillId="6" borderId="31" xfId="0" applyFont="1" applyFill="1" applyBorder="1" applyAlignment="1">
      <alignment horizontal="center" vertical="center" wrapText="1"/>
    </xf>
    <xf numFmtId="0" fontId="4" fillId="6" borderId="30" xfId="0" applyFont="1" applyFill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25" fillId="37" borderId="47" xfId="0" applyFont="1" applyFill="1" applyBorder="1" applyAlignment="1">
      <alignment horizontal="center" vertical="center" wrapText="1"/>
    </xf>
    <xf numFmtId="0" fontId="25" fillId="37" borderId="48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20" fillId="0" borderId="41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 textRotation="90" wrapText="1"/>
    </xf>
    <xf numFmtId="0" fontId="18" fillId="0" borderId="0" xfId="0" applyFont="1" applyAlignment="1">
      <alignment horizontal="center"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horizontal="center"/>
    </xf>
    <xf numFmtId="0" fontId="17" fillId="0" borderId="40" xfId="0" applyFont="1" applyBorder="1" applyAlignment="1">
      <alignment horizontal="center"/>
    </xf>
    <xf numFmtId="0" fontId="17" fillId="0" borderId="21" xfId="0" applyFont="1" applyBorder="1" applyAlignment="1">
      <alignment horizontal="center"/>
    </xf>
    <xf numFmtId="0" fontId="14" fillId="6" borderId="16" xfId="0" applyFont="1" applyFill="1" applyBorder="1" applyAlignment="1">
      <alignment horizontal="center" vertical="center" wrapText="1"/>
    </xf>
    <xf numFmtId="0" fontId="14" fillId="6" borderId="18" xfId="0" applyFont="1" applyFill="1" applyBorder="1" applyAlignment="1">
      <alignment horizontal="center" vertical="center" wrapText="1"/>
    </xf>
    <xf numFmtId="0" fontId="4" fillId="6" borderId="52" xfId="0" applyFont="1" applyFill="1" applyBorder="1" applyAlignment="1">
      <alignment horizontal="center" vertical="center" wrapText="1"/>
    </xf>
    <xf numFmtId="0" fontId="4" fillId="6" borderId="53" xfId="0" applyFont="1" applyFill="1" applyBorder="1" applyAlignment="1">
      <alignment horizontal="center" vertical="center" wrapText="1"/>
    </xf>
    <xf numFmtId="0" fontId="14" fillId="11" borderId="16" xfId="0" applyFont="1" applyFill="1" applyBorder="1" applyAlignment="1">
      <alignment horizontal="center" vertical="center" wrapText="1"/>
    </xf>
    <xf numFmtId="0" fontId="14" fillId="11" borderId="18" xfId="0" applyFont="1" applyFill="1" applyBorder="1" applyAlignment="1">
      <alignment horizontal="center" vertical="center" wrapText="1"/>
    </xf>
    <xf numFmtId="0" fontId="4" fillId="11" borderId="16" xfId="0" applyFont="1" applyFill="1" applyBorder="1" applyAlignment="1">
      <alignment horizontal="center" vertical="center" wrapText="1"/>
    </xf>
    <xf numFmtId="0" fontId="4" fillId="11" borderId="18" xfId="0" applyFont="1" applyFill="1" applyBorder="1" applyAlignment="1">
      <alignment horizontal="center" vertical="center" wrapText="1"/>
    </xf>
    <xf numFmtId="0" fontId="4" fillId="11" borderId="13" xfId="0" applyFont="1" applyFill="1" applyBorder="1" applyAlignment="1">
      <alignment horizontal="center" vertical="center" wrapText="1"/>
    </xf>
    <xf numFmtId="0" fontId="14" fillId="6" borderId="13" xfId="0" applyFont="1" applyFill="1" applyBorder="1" applyAlignment="1">
      <alignment horizontal="center" vertical="center" wrapText="1"/>
    </xf>
    <xf numFmtId="0" fontId="4" fillId="6" borderId="13" xfId="0" applyFont="1" applyFill="1" applyBorder="1" applyAlignment="1">
      <alignment horizontal="center" vertical="center" wrapText="1"/>
    </xf>
    <xf numFmtId="0" fontId="4" fillId="11" borderId="52" xfId="0" applyFont="1" applyFill="1" applyBorder="1" applyAlignment="1">
      <alignment horizontal="center" vertical="center" wrapText="1"/>
    </xf>
    <xf numFmtId="0" fontId="4" fillId="11" borderId="53" xfId="0" applyFont="1" applyFill="1" applyBorder="1" applyAlignment="1">
      <alignment horizontal="center" vertical="center" wrapText="1"/>
    </xf>
    <xf numFmtId="0" fontId="4" fillId="11" borderId="47" xfId="0" applyFont="1" applyFill="1" applyBorder="1" applyAlignment="1">
      <alignment horizontal="center" vertical="center" wrapText="1"/>
    </xf>
    <xf numFmtId="0" fontId="4" fillId="11" borderId="48" xfId="0" applyFont="1" applyFill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22" fillId="48" borderId="47" xfId="0" applyFont="1" applyFill="1" applyBorder="1" applyAlignment="1">
      <alignment horizontal="center" vertical="center" wrapText="1"/>
    </xf>
    <xf numFmtId="0" fontId="22" fillId="48" borderId="48" xfId="0" applyFont="1" applyFill="1" applyBorder="1" applyAlignment="1">
      <alignment horizontal="center" vertical="center" wrapText="1"/>
    </xf>
    <xf numFmtId="0" fontId="4" fillId="38" borderId="39" xfId="0" applyFont="1" applyFill="1" applyBorder="1" applyAlignment="1">
      <alignment horizontal="center" vertical="center" wrapText="1"/>
    </xf>
    <xf numFmtId="0" fontId="4" fillId="38" borderId="37" xfId="0" applyFont="1" applyFill="1" applyBorder="1" applyAlignment="1">
      <alignment horizontal="center" vertical="center" wrapText="1"/>
    </xf>
    <xf numFmtId="0" fontId="4" fillId="38" borderId="36" xfId="0" applyFont="1" applyFill="1" applyBorder="1" applyAlignment="1">
      <alignment horizontal="center" vertical="center" wrapText="1"/>
    </xf>
    <xf numFmtId="0" fontId="4" fillId="6" borderId="47" xfId="0" applyFont="1" applyFill="1" applyBorder="1" applyAlignment="1">
      <alignment horizontal="center" vertical="center" wrapText="1"/>
    </xf>
    <xf numFmtId="0" fontId="4" fillId="6" borderId="48" xfId="0" applyFont="1" applyFill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textRotation="90" wrapText="1"/>
    </xf>
    <xf numFmtId="0" fontId="66" fillId="0" borderId="20" xfId="0" applyFont="1" applyBorder="1" applyAlignment="1">
      <alignment/>
    </xf>
    <xf numFmtId="0" fontId="26" fillId="0" borderId="0" xfId="0" applyFont="1" applyBorder="1" applyAlignment="1">
      <alignment horizontal="center"/>
    </xf>
    <xf numFmtId="0" fontId="26" fillId="0" borderId="41" xfId="0" applyFont="1" applyBorder="1" applyAlignment="1">
      <alignment horizontal="center" vertical="center"/>
    </xf>
    <xf numFmtId="0" fontId="66" fillId="0" borderId="19" xfId="0" applyFont="1" applyBorder="1" applyAlignment="1">
      <alignment horizontal="center" vertical="center"/>
    </xf>
    <xf numFmtId="0" fontId="66" fillId="0" borderId="20" xfId="0" applyFont="1" applyBorder="1" applyAlignment="1">
      <alignment horizontal="center" vertical="center"/>
    </xf>
    <xf numFmtId="0" fontId="26" fillId="0" borderId="19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 textRotation="90" wrapText="1"/>
    </xf>
    <xf numFmtId="0" fontId="18" fillId="0" borderId="17" xfId="0" applyFont="1" applyBorder="1" applyAlignment="1">
      <alignment horizontal="center" vertical="center" textRotation="90" wrapText="1"/>
    </xf>
    <xf numFmtId="0" fontId="18" fillId="0" borderId="18" xfId="0" applyFont="1" applyBorder="1" applyAlignment="1">
      <alignment horizontal="center" vertical="center" textRotation="90" wrapText="1"/>
    </xf>
    <xf numFmtId="14" fontId="18" fillId="0" borderId="0" xfId="0" applyNumberFormat="1" applyFont="1" applyAlignment="1">
      <alignment horizontal="right"/>
    </xf>
    <xf numFmtId="0" fontId="18" fillId="0" borderId="0" xfId="0" applyFont="1" applyAlignment="1">
      <alignment horizontal="right"/>
    </xf>
    <xf numFmtId="0" fontId="26" fillId="0" borderId="20" xfId="0" applyFont="1" applyBorder="1" applyAlignment="1">
      <alignment vertical="center" textRotation="90"/>
    </xf>
    <xf numFmtId="0" fontId="26" fillId="0" borderId="22" xfId="0" applyFont="1" applyBorder="1" applyAlignment="1">
      <alignment vertic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57"/>
  <sheetViews>
    <sheetView zoomScale="80" zoomScaleNormal="80" zoomScalePageLayoutView="0" workbookViewId="0" topLeftCell="B34">
      <selection activeCell="BA10" sqref="BA10"/>
    </sheetView>
  </sheetViews>
  <sheetFormatPr defaultColWidth="9.140625" defaultRowHeight="15"/>
  <cols>
    <col min="1" max="1" width="3.8515625" style="0" customWidth="1"/>
    <col min="2" max="2" width="8.140625" style="0" customWidth="1"/>
    <col min="3" max="3" width="23.28125" style="0" customWidth="1"/>
    <col min="5" max="21" width="3.7109375" style="0" customWidth="1"/>
    <col min="22" max="22" width="4.8515625" style="0" customWidth="1"/>
    <col min="23" max="23" width="3.7109375" style="0" customWidth="1"/>
    <col min="24" max="24" width="4.140625" style="0" customWidth="1"/>
    <col min="25" max="44" width="3.7109375" style="0" customWidth="1"/>
    <col min="45" max="45" width="5.140625" style="0" customWidth="1"/>
    <col min="46" max="46" width="5.421875" style="0" customWidth="1"/>
    <col min="47" max="47" width="3.7109375" style="0" customWidth="1"/>
    <col min="48" max="48" width="4.421875" style="0" customWidth="1"/>
    <col min="49" max="58" width="3.7109375" style="0" customWidth="1"/>
    <col min="59" max="59" width="4.8515625" style="0" customWidth="1"/>
  </cols>
  <sheetData>
    <row r="1" spans="1:52" ht="15">
      <c r="A1" s="1"/>
      <c r="B1" s="1"/>
      <c r="C1" s="1"/>
      <c r="D1" s="1"/>
      <c r="AQ1" s="376" t="s">
        <v>33</v>
      </c>
      <c r="AR1" s="376"/>
      <c r="AS1" s="376"/>
      <c r="AT1" s="376"/>
      <c r="AU1" s="376"/>
      <c r="AV1" s="376"/>
      <c r="AW1" s="376"/>
      <c r="AX1" s="376"/>
      <c r="AY1" s="376"/>
      <c r="AZ1" s="376"/>
    </row>
    <row r="2" spans="1:59" ht="15">
      <c r="A2" s="1"/>
      <c r="B2" s="1"/>
      <c r="C2" s="1"/>
      <c r="D2" s="1"/>
      <c r="AQ2" s="19" t="s">
        <v>90</v>
      </c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</row>
    <row r="3" spans="1:59" ht="15">
      <c r="A3" s="1"/>
      <c r="B3" s="1"/>
      <c r="C3" s="1"/>
      <c r="D3" s="1"/>
      <c r="AQ3" s="19" t="s">
        <v>39</v>
      </c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</row>
    <row r="4" spans="1:58" ht="15">
      <c r="A4" s="1"/>
      <c r="B4" s="1"/>
      <c r="C4" s="1"/>
      <c r="D4" s="1"/>
      <c r="AQ4" s="377" t="s">
        <v>202</v>
      </c>
      <c r="AR4" s="376"/>
      <c r="AS4" s="376"/>
      <c r="AT4" s="376"/>
      <c r="AU4" s="376"/>
      <c r="AV4" s="376"/>
      <c r="AW4" s="376"/>
      <c r="AX4" s="376"/>
      <c r="AY4" s="376"/>
      <c r="AZ4" s="376"/>
      <c r="BA4" s="376"/>
      <c r="BB4" s="376"/>
      <c r="BC4" s="376"/>
      <c r="BD4" s="376"/>
      <c r="BE4" s="376"/>
      <c r="BF4" s="376"/>
    </row>
    <row r="5" spans="1:58" ht="15">
      <c r="A5" s="1"/>
      <c r="B5" s="1"/>
      <c r="C5" s="378" t="s">
        <v>34</v>
      </c>
      <c r="D5" s="378"/>
      <c r="E5" s="378"/>
      <c r="F5" s="378"/>
      <c r="G5" s="378"/>
      <c r="H5" s="378"/>
      <c r="I5" s="378"/>
      <c r="J5" s="378"/>
      <c r="K5" s="378"/>
      <c r="L5" s="378"/>
      <c r="M5" s="378"/>
      <c r="N5" s="378"/>
      <c r="O5" s="378"/>
      <c r="P5" s="378"/>
      <c r="Q5" s="378"/>
      <c r="R5" s="378"/>
      <c r="S5" s="378"/>
      <c r="T5" s="378"/>
      <c r="U5" s="378"/>
      <c r="V5" s="378"/>
      <c r="W5" s="378"/>
      <c r="X5" s="378"/>
      <c r="Y5" s="378"/>
      <c r="Z5" s="378"/>
      <c r="AA5" s="378"/>
      <c r="AB5" s="378"/>
      <c r="AC5" s="378"/>
      <c r="AD5" s="378"/>
      <c r="AE5" s="378"/>
      <c r="AF5" s="378"/>
      <c r="AG5" s="378"/>
      <c r="AH5" s="378"/>
      <c r="AI5" s="378"/>
      <c r="AJ5" s="378"/>
      <c r="AK5" s="378"/>
      <c r="AL5" s="378"/>
      <c r="AM5" s="378"/>
      <c r="AN5" s="378"/>
      <c r="AO5" s="378"/>
      <c r="AP5" s="378"/>
      <c r="AQ5" s="378"/>
      <c r="AR5" s="378"/>
      <c r="AS5" s="378"/>
      <c r="AT5" s="378"/>
      <c r="AU5" s="37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</row>
    <row r="6" spans="1:59" ht="15">
      <c r="A6" s="1"/>
      <c r="B6" s="22"/>
      <c r="C6" s="379" t="s">
        <v>201</v>
      </c>
      <c r="D6" s="379"/>
      <c r="E6" s="379"/>
      <c r="F6" s="379"/>
      <c r="G6" s="379"/>
      <c r="H6" s="379"/>
      <c r="I6" s="379"/>
      <c r="J6" s="379"/>
      <c r="K6" s="379"/>
      <c r="L6" s="379"/>
      <c r="M6" s="379"/>
      <c r="N6" s="379"/>
      <c r="O6" s="379"/>
      <c r="P6" s="379"/>
      <c r="Q6" s="379"/>
      <c r="R6" s="379"/>
      <c r="S6" s="379"/>
      <c r="T6" s="379"/>
      <c r="U6" s="379"/>
      <c r="V6" s="379"/>
      <c r="W6" s="379"/>
      <c r="X6" s="379"/>
      <c r="Y6" s="379"/>
      <c r="Z6" s="379"/>
      <c r="AA6" s="379"/>
      <c r="AB6" s="379"/>
      <c r="AC6" s="379"/>
      <c r="AD6" s="379"/>
      <c r="AE6" s="379"/>
      <c r="AF6" s="379"/>
      <c r="AG6" s="379"/>
      <c r="AH6" s="379"/>
      <c r="AI6" s="379"/>
      <c r="AJ6" s="379"/>
      <c r="AK6" s="379"/>
      <c r="AL6" s="379"/>
      <c r="AM6" s="379"/>
      <c r="AN6" s="379"/>
      <c r="AO6" s="379"/>
      <c r="AP6" s="379"/>
      <c r="AQ6" s="379"/>
      <c r="AR6" s="379"/>
      <c r="AS6" s="379"/>
      <c r="AT6" s="379"/>
      <c r="AU6" s="379"/>
      <c r="AV6" s="379"/>
      <c r="AW6" s="379"/>
      <c r="AX6" s="379"/>
      <c r="AY6" s="22"/>
      <c r="AZ6" s="22"/>
      <c r="BA6" s="22"/>
      <c r="BB6" s="22"/>
      <c r="BC6" s="22"/>
      <c r="BD6" s="22"/>
      <c r="BE6" s="22"/>
      <c r="BF6" s="22"/>
      <c r="BG6" s="22"/>
    </row>
    <row r="7" spans="1:56" ht="15">
      <c r="A7" s="1"/>
      <c r="B7" s="379" t="s">
        <v>58</v>
      </c>
      <c r="C7" s="379"/>
      <c r="D7" s="379"/>
      <c r="E7" s="379"/>
      <c r="F7" s="379"/>
      <c r="G7" s="379"/>
      <c r="H7" s="379"/>
      <c r="I7" s="379"/>
      <c r="J7" s="379"/>
      <c r="K7" s="379"/>
      <c r="L7" s="379"/>
      <c r="M7" s="379"/>
      <c r="N7" s="379"/>
      <c r="O7" s="379"/>
      <c r="P7" s="379"/>
      <c r="Q7" s="379"/>
      <c r="R7" s="379"/>
      <c r="S7" s="379"/>
      <c r="T7" s="379"/>
      <c r="U7" s="379"/>
      <c r="V7" s="379"/>
      <c r="W7" s="379"/>
      <c r="X7" s="379"/>
      <c r="Y7" s="379"/>
      <c r="Z7" s="379"/>
      <c r="AA7" s="379"/>
      <c r="AB7" s="379"/>
      <c r="AC7" s="379"/>
      <c r="AD7" s="379"/>
      <c r="AE7" s="379"/>
      <c r="AF7" s="379"/>
      <c r="AG7" s="379"/>
      <c r="AH7" s="379"/>
      <c r="AI7" s="379"/>
      <c r="AJ7" s="379"/>
      <c r="AK7" s="379"/>
      <c r="AL7" s="379"/>
      <c r="AM7" s="379"/>
      <c r="AN7" s="379"/>
      <c r="AO7" s="379"/>
      <c r="AP7" s="379"/>
      <c r="AQ7" s="379"/>
      <c r="AR7" s="379"/>
      <c r="AS7" s="379"/>
      <c r="AT7" s="379"/>
      <c r="AU7" s="379"/>
      <c r="AV7" s="379"/>
      <c r="AW7" s="379"/>
      <c r="AX7" s="379"/>
      <c r="AY7" s="379"/>
      <c r="AZ7" s="379"/>
      <c r="BA7" s="379"/>
      <c r="BB7" s="379"/>
      <c r="BC7" s="379"/>
      <c r="BD7" s="379"/>
    </row>
    <row r="8" spans="1:56" ht="16.5" thickBot="1">
      <c r="A8" s="1"/>
      <c r="B8" s="21"/>
      <c r="C8" s="380" t="s">
        <v>59</v>
      </c>
      <c r="D8" s="381"/>
      <c r="E8" s="381"/>
      <c r="F8" s="381"/>
      <c r="G8" s="381"/>
      <c r="H8" s="381"/>
      <c r="I8" s="381"/>
      <c r="J8" s="381"/>
      <c r="K8" s="381"/>
      <c r="L8" s="381"/>
      <c r="M8" s="381"/>
      <c r="N8" s="381"/>
      <c r="O8" s="381"/>
      <c r="P8" s="381"/>
      <c r="Q8" s="381"/>
      <c r="R8" s="381"/>
      <c r="S8" s="381"/>
      <c r="T8" s="381"/>
      <c r="U8" s="381"/>
      <c r="V8" s="381"/>
      <c r="W8" s="381"/>
      <c r="X8" s="381"/>
      <c r="Y8" s="381"/>
      <c r="Z8" s="381"/>
      <c r="AA8" s="381"/>
      <c r="AB8" s="381"/>
      <c r="AC8" s="381"/>
      <c r="AD8" s="381"/>
      <c r="AE8" s="381"/>
      <c r="AF8" s="381"/>
      <c r="AG8" s="381"/>
      <c r="AH8" s="381"/>
      <c r="AI8" s="381"/>
      <c r="AJ8" s="381"/>
      <c r="AK8" s="381"/>
      <c r="AL8" s="381"/>
      <c r="AM8" s="381"/>
      <c r="AN8" s="381"/>
      <c r="AO8" s="381"/>
      <c r="AP8" s="379" t="s">
        <v>35</v>
      </c>
      <c r="AQ8" s="379"/>
      <c r="AR8" s="379"/>
      <c r="AS8" s="379"/>
      <c r="AT8" s="379"/>
      <c r="AU8" s="379"/>
      <c r="AV8" s="379"/>
      <c r="AW8" s="379"/>
      <c r="AX8" s="379"/>
      <c r="AY8" s="379"/>
      <c r="AZ8" s="379"/>
      <c r="BA8" s="379"/>
      <c r="BB8" s="21"/>
      <c r="BC8" s="21"/>
      <c r="BD8" s="21"/>
    </row>
    <row r="9" spans="1:56" ht="19.5" thickBot="1">
      <c r="A9" s="1"/>
      <c r="B9" s="20" t="s">
        <v>139</v>
      </c>
      <c r="C9" s="20"/>
      <c r="D9" s="20"/>
      <c r="E9" s="20"/>
      <c r="F9" s="20"/>
      <c r="G9" s="20"/>
      <c r="H9" s="20"/>
      <c r="I9" s="20"/>
      <c r="J9" s="22"/>
      <c r="K9" s="22"/>
      <c r="L9" s="22"/>
      <c r="M9" s="22"/>
      <c r="N9" s="20"/>
      <c r="O9" s="20"/>
      <c r="P9" s="20"/>
      <c r="Q9" s="20"/>
      <c r="R9" s="20"/>
      <c r="S9" s="20"/>
      <c r="T9" s="75"/>
      <c r="U9" s="75"/>
      <c r="V9" s="75"/>
      <c r="W9" s="75"/>
      <c r="X9" s="75"/>
      <c r="Y9" s="382" t="s">
        <v>55</v>
      </c>
      <c r="Z9" s="383"/>
      <c r="AA9" s="383"/>
      <c r="AB9" s="383"/>
      <c r="AC9" s="383"/>
      <c r="AD9" s="383"/>
      <c r="AE9" s="384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21"/>
      <c r="AQ9" s="21"/>
      <c r="AR9" s="21"/>
      <c r="AS9" s="75"/>
      <c r="AT9" s="21"/>
      <c r="AU9" s="21"/>
      <c r="AV9" s="21"/>
      <c r="AW9" s="75"/>
      <c r="AX9" s="75"/>
      <c r="AY9" s="75"/>
      <c r="AZ9" s="75"/>
      <c r="BA9" s="75"/>
      <c r="BB9" s="75"/>
      <c r="BC9" s="75"/>
      <c r="BD9" s="75"/>
    </row>
    <row r="10" spans="1:59" ht="81" customHeight="1" thickBot="1">
      <c r="A10" s="375" t="s">
        <v>0</v>
      </c>
      <c r="B10" s="375" t="s">
        <v>1</v>
      </c>
      <c r="C10" s="375" t="s">
        <v>2</v>
      </c>
      <c r="D10" s="375" t="s">
        <v>3</v>
      </c>
      <c r="E10" s="41" t="s">
        <v>203</v>
      </c>
      <c r="F10" s="362" t="s">
        <v>4</v>
      </c>
      <c r="G10" s="363"/>
      <c r="H10" s="365"/>
      <c r="I10" s="77" t="s">
        <v>204</v>
      </c>
      <c r="J10" s="362" t="s">
        <v>5</v>
      </c>
      <c r="K10" s="363"/>
      <c r="L10" s="365"/>
      <c r="M10" s="77" t="s">
        <v>205</v>
      </c>
      <c r="N10" s="362" t="s">
        <v>6</v>
      </c>
      <c r="O10" s="363"/>
      <c r="P10" s="365"/>
      <c r="Q10" s="39" t="s">
        <v>206</v>
      </c>
      <c r="R10" s="362" t="s">
        <v>7</v>
      </c>
      <c r="S10" s="363"/>
      <c r="T10" s="363"/>
      <c r="U10" s="363"/>
      <c r="V10" s="363"/>
      <c r="W10" s="363"/>
      <c r="X10" s="365"/>
      <c r="Y10" s="53" t="s">
        <v>207</v>
      </c>
      <c r="Z10" s="362" t="s">
        <v>8</v>
      </c>
      <c r="AA10" s="363"/>
      <c r="AB10" s="39" t="s">
        <v>208</v>
      </c>
      <c r="AC10" s="362" t="s">
        <v>9</v>
      </c>
      <c r="AD10" s="363"/>
      <c r="AE10" s="365"/>
      <c r="AF10" s="53" t="s">
        <v>209</v>
      </c>
      <c r="AG10" s="362" t="s">
        <v>10</v>
      </c>
      <c r="AH10" s="363"/>
      <c r="AI10" s="363"/>
      <c r="AJ10" s="364"/>
      <c r="AK10" s="54" t="s">
        <v>210</v>
      </c>
      <c r="AL10" s="362" t="s">
        <v>11</v>
      </c>
      <c r="AM10" s="363"/>
      <c r="AN10" s="365"/>
      <c r="AO10" s="54" t="s">
        <v>211</v>
      </c>
      <c r="AP10" s="362" t="s">
        <v>12</v>
      </c>
      <c r="AQ10" s="363"/>
      <c r="AR10" s="365"/>
      <c r="AS10" s="41" t="s">
        <v>212</v>
      </c>
      <c r="AT10" s="362" t="s">
        <v>13</v>
      </c>
      <c r="AU10" s="363"/>
      <c r="AV10" s="364"/>
      <c r="AW10" s="33" t="s">
        <v>213</v>
      </c>
      <c r="AX10" s="362" t="s">
        <v>14</v>
      </c>
      <c r="AY10" s="363"/>
      <c r="AZ10" s="365"/>
      <c r="BA10" s="41" t="s">
        <v>214</v>
      </c>
      <c r="BB10" s="362" t="s">
        <v>15</v>
      </c>
      <c r="BC10" s="363"/>
      <c r="BD10" s="363"/>
      <c r="BE10" s="363"/>
      <c r="BF10" s="365"/>
      <c r="BG10" s="32" t="s">
        <v>36</v>
      </c>
    </row>
    <row r="11" spans="1:59" ht="16.5" thickBot="1">
      <c r="A11" s="375"/>
      <c r="B11" s="375"/>
      <c r="C11" s="375"/>
      <c r="D11" s="375"/>
      <c r="E11" s="366" t="s">
        <v>16</v>
      </c>
      <c r="F11" s="366"/>
      <c r="G11" s="366"/>
      <c r="H11" s="366"/>
      <c r="I11" s="366"/>
      <c r="J11" s="367"/>
      <c r="K11" s="367"/>
      <c r="L11" s="367"/>
      <c r="M11" s="367"/>
      <c r="N11" s="366"/>
      <c r="O11" s="366"/>
      <c r="P11" s="366"/>
      <c r="Q11" s="366"/>
      <c r="R11" s="366"/>
      <c r="S11" s="366"/>
      <c r="T11" s="366"/>
      <c r="U11" s="366"/>
      <c r="V11" s="366"/>
      <c r="W11" s="366"/>
      <c r="X11" s="366"/>
      <c r="Y11" s="366"/>
      <c r="Z11" s="366"/>
      <c r="AA11" s="366"/>
      <c r="AB11" s="366"/>
      <c r="AC11" s="366"/>
      <c r="AD11" s="366"/>
      <c r="AE11" s="366"/>
      <c r="AF11" s="366"/>
      <c r="AG11" s="366"/>
      <c r="AH11" s="366"/>
      <c r="AI11" s="366"/>
      <c r="AJ11" s="366"/>
      <c r="AK11" s="366"/>
      <c r="AL11" s="366"/>
      <c r="AM11" s="366"/>
      <c r="AN11" s="366"/>
      <c r="AO11" s="366"/>
      <c r="AP11" s="367"/>
      <c r="AQ11" s="367"/>
      <c r="AR11" s="367"/>
      <c r="AS11" s="366"/>
      <c r="AT11" s="367"/>
      <c r="AU11" s="367"/>
      <c r="AV11" s="367"/>
      <c r="AW11" s="366"/>
      <c r="AX11" s="366"/>
      <c r="AY11" s="366"/>
      <c r="AZ11" s="366"/>
      <c r="BA11" s="366"/>
      <c r="BB11" s="366"/>
      <c r="BC11" s="366"/>
      <c r="BD11" s="366"/>
      <c r="BE11" s="366"/>
      <c r="BF11" s="366"/>
      <c r="BG11" s="10"/>
    </row>
    <row r="12" spans="1:59" ht="18" customHeight="1" thickBot="1">
      <c r="A12" s="375"/>
      <c r="B12" s="375"/>
      <c r="C12" s="375"/>
      <c r="D12" s="375"/>
      <c r="E12" s="6">
        <v>35</v>
      </c>
      <c r="F12" s="2">
        <v>36</v>
      </c>
      <c r="G12" s="2">
        <v>37</v>
      </c>
      <c r="H12" s="2">
        <v>38</v>
      </c>
      <c r="I12" s="2">
        <v>39</v>
      </c>
      <c r="J12" s="2">
        <v>40</v>
      </c>
      <c r="K12" s="2">
        <v>41</v>
      </c>
      <c r="L12" s="3">
        <v>42</v>
      </c>
      <c r="M12" s="3">
        <v>43</v>
      </c>
      <c r="N12" s="3">
        <v>44</v>
      </c>
      <c r="O12" s="3">
        <v>45</v>
      </c>
      <c r="P12" s="3">
        <v>46</v>
      </c>
      <c r="Q12" s="3">
        <v>47</v>
      </c>
      <c r="R12" s="3">
        <v>48</v>
      </c>
      <c r="S12" s="3">
        <v>49</v>
      </c>
      <c r="T12" s="3">
        <v>50</v>
      </c>
      <c r="U12" s="3">
        <v>51</v>
      </c>
      <c r="V12" s="3"/>
      <c r="W12" s="3"/>
      <c r="X12" s="3">
        <v>52</v>
      </c>
      <c r="Y12" s="3">
        <v>1</v>
      </c>
      <c r="Z12" s="3">
        <v>2</v>
      </c>
      <c r="AA12" s="3">
        <v>3</v>
      </c>
      <c r="AB12" s="3">
        <v>4</v>
      </c>
      <c r="AC12" s="3">
        <v>5</v>
      </c>
      <c r="AD12" s="3">
        <v>6</v>
      </c>
      <c r="AE12" s="3">
        <v>7</v>
      </c>
      <c r="AF12" s="3">
        <v>8</v>
      </c>
      <c r="AG12" s="3">
        <v>9</v>
      </c>
      <c r="AH12" s="3">
        <v>10</v>
      </c>
      <c r="AI12" s="3">
        <v>11</v>
      </c>
      <c r="AJ12" s="2">
        <v>12</v>
      </c>
      <c r="AK12" s="2">
        <v>13</v>
      </c>
      <c r="AL12" s="2">
        <v>14</v>
      </c>
      <c r="AM12" s="2">
        <v>15</v>
      </c>
      <c r="AN12" s="3">
        <v>16</v>
      </c>
      <c r="AO12" s="2">
        <v>17</v>
      </c>
      <c r="AP12" s="2">
        <v>18</v>
      </c>
      <c r="AQ12" s="2">
        <v>19</v>
      </c>
      <c r="AR12" s="2">
        <v>20</v>
      </c>
      <c r="AS12" s="2">
        <v>21</v>
      </c>
      <c r="AT12" s="2">
        <v>22</v>
      </c>
      <c r="AU12" s="2">
        <v>23</v>
      </c>
      <c r="AV12" s="2">
        <v>25</v>
      </c>
      <c r="AW12" s="59">
        <v>26</v>
      </c>
      <c r="AX12" s="2">
        <v>27</v>
      </c>
      <c r="AY12" s="2">
        <v>28</v>
      </c>
      <c r="AZ12" s="2">
        <v>29</v>
      </c>
      <c r="BA12" s="2">
        <v>30</v>
      </c>
      <c r="BB12" s="2">
        <v>31</v>
      </c>
      <c r="BC12" s="2">
        <v>32</v>
      </c>
      <c r="BD12" s="2">
        <v>33</v>
      </c>
      <c r="BE12" s="2">
        <v>34</v>
      </c>
      <c r="BF12" s="8">
        <v>35</v>
      </c>
      <c r="BG12" s="11"/>
    </row>
    <row r="13" spans="1:59" ht="18" customHeight="1" thickBot="1">
      <c r="A13" s="375"/>
      <c r="B13" s="375"/>
      <c r="C13" s="375"/>
      <c r="D13" s="375"/>
      <c r="E13" s="368" t="s">
        <v>17</v>
      </c>
      <c r="F13" s="368"/>
      <c r="G13" s="368"/>
      <c r="H13" s="368"/>
      <c r="I13" s="368"/>
      <c r="J13" s="368"/>
      <c r="K13" s="368"/>
      <c r="L13" s="368"/>
      <c r="M13" s="368"/>
      <c r="N13" s="368"/>
      <c r="O13" s="368"/>
      <c r="P13" s="368"/>
      <c r="Q13" s="368"/>
      <c r="R13" s="368"/>
      <c r="S13" s="368"/>
      <c r="T13" s="368"/>
      <c r="U13" s="368"/>
      <c r="V13" s="368"/>
      <c r="W13" s="368"/>
      <c r="X13" s="368"/>
      <c r="Y13" s="368"/>
      <c r="Z13" s="368"/>
      <c r="AA13" s="368"/>
      <c r="AB13" s="368"/>
      <c r="AC13" s="368"/>
      <c r="AD13" s="368"/>
      <c r="AE13" s="368"/>
      <c r="AF13" s="368"/>
      <c r="AG13" s="368"/>
      <c r="AH13" s="368"/>
      <c r="AI13" s="368"/>
      <c r="AJ13" s="368"/>
      <c r="AK13" s="368"/>
      <c r="AL13" s="368"/>
      <c r="AM13" s="368"/>
      <c r="AN13" s="368"/>
      <c r="AO13" s="368"/>
      <c r="AP13" s="368"/>
      <c r="AQ13" s="368"/>
      <c r="AR13" s="368"/>
      <c r="AS13" s="368"/>
      <c r="AT13" s="368"/>
      <c r="AU13" s="368"/>
      <c r="AV13" s="368"/>
      <c r="AW13" s="368"/>
      <c r="AX13" s="368"/>
      <c r="AY13" s="368"/>
      <c r="AZ13" s="368"/>
      <c r="BA13" s="368"/>
      <c r="BB13" s="368"/>
      <c r="BC13" s="368"/>
      <c r="BD13" s="368"/>
      <c r="BE13" s="368"/>
      <c r="BF13" s="368"/>
      <c r="BG13" s="11"/>
    </row>
    <row r="14" spans="1:59" ht="18" customHeight="1" thickBot="1">
      <c r="A14" s="375"/>
      <c r="B14" s="375"/>
      <c r="C14" s="375"/>
      <c r="D14" s="375"/>
      <c r="E14" s="4">
        <v>1</v>
      </c>
      <c r="F14" s="4">
        <v>2</v>
      </c>
      <c r="G14" s="4">
        <v>3</v>
      </c>
      <c r="H14" s="4">
        <v>4</v>
      </c>
      <c r="I14" s="4">
        <v>5</v>
      </c>
      <c r="J14" s="4">
        <v>6</v>
      </c>
      <c r="K14" s="4">
        <v>7</v>
      </c>
      <c r="L14" s="5">
        <v>8</v>
      </c>
      <c r="M14" s="5">
        <v>9</v>
      </c>
      <c r="N14" s="5">
        <v>10</v>
      </c>
      <c r="O14" s="5">
        <v>11</v>
      </c>
      <c r="P14" s="5">
        <v>12</v>
      </c>
      <c r="Q14" s="5">
        <v>13</v>
      </c>
      <c r="R14" s="5">
        <v>14</v>
      </c>
      <c r="S14" s="5">
        <v>15</v>
      </c>
      <c r="T14" s="5">
        <v>16</v>
      </c>
      <c r="U14" s="5">
        <v>17</v>
      </c>
      <c r="V14" s="5"/>
      <c r="W14" s="5">
        <v>17</v>
      </c>
      <c r="X14" s="5">
        <v>18</v>
      </c>
      <c r="Y14" s="5">
        <v>19</v>
      </c>
      <c r="Z14" s="5">
        <v>20</v>
      </c>
      <c r="AA14" s="5">
        <v>21</v>
      </c>
      <c r="AB14" s="5">
        <v>22</v>
      </c>
      <c r="AC14" s="5">
        <v>23</v>
      </c>
      <c r="AD14" s="5">
        <v>24</v>
      </c>
      <c r="AE14" s="5">
        <v>25</v>
      </c>
      <c r="AF14" s="5">
        <v>26</v>
      </c>
      <c r="AG14" s="5">
        <v>27</v>
      </c>
      <c r="AH14" s="5">
        <v>28</v>
      </c>
      <c r="AI14" s="5">
        <v>29</v>
      </c>
      <c r="AJ14" s="5">
        <v>30</v>
      </c>
      <c r="AK14" s="5">
        <v>31</v>
      </c>
      <c r="AL14" s="5">
        <v>32</v>
      </c>
      <c r="AM14" s="5">
        <v>33</v>
      </c>
      <c r="AN14" s="5">
        <v>34</v>
      </c>
      <c r="AO14" s="5">
        <v>35</v>
      </c>
      <c r="AP14" s="5">
        <v>36</v>
      </c>
      <c r="AQ14" s="5">
        <v>37</v>
      </c>
      <c r="AR14" s="5">
        <v>38</v>
      </c>
      <c r="AS14" s="5">
        <v>39</v>
      </c>
      <c r="AT14" s="5">
        <v>40</v>
      </c>
      <c r="AU14" s="5">
        <v>41</v>
      </c>
      <c r="AV14" s="4">
        <v>42</v>
      </c>
      <c r="AW14" s="33">
        <v>43</v>
      </c>
      <c r="AX14" s="4">
        <v>44</v>
      </c>
      <c r="AY14" s="4">
        <v>45</v>
      </c>
      <c r="AZ14" s="4">
        <v>46</v>
      </c>
      <c r="BA14" s="4">
        <v>47</v>
      </c>
      <c r="BB14" s="4">
        <v>48</v>
      </c>
      <c r="BC14" s="4">
        <v>49</v>
      </c>
      <c r="BD14" s="4">
        <v>50</v>
      </c>
      <c r="BE14" s="4">
        <v>51</v>
      </c>
      <c r="BF14" s="9">
        <v>52</v>
      </c>
      <c r="BG14" s="12"/>
    </row>
    <row r="15" spans="1:59" ht="18" customHeight="1" thickBot="1">
      <c r="A15" s="369" t="s">
        <v>32</v>
      </c>
      <c r="B15" s="372" t="s">
        <v>40</v>
      </c>
      <c r="C15" s="373" t="s">
        <v>60</v>
      </c>
      <c r="D15" s="16" t="s">
        <v>18</v>
      </c>
      <c r="E15" s="76">
        <f>E17+E33</f>
        <v>38</v>
      </c>
      <c r="F15" s="76">
        <f aca="true" t="shared" si="0" ref="F15:U15">F17+F33</f>
        <v>38</v>
      </c>
      <c r="G15" s="76">
        <f t="shared" si="0"/>
        <v>38</v>
      </c>
      <c r="H15" s="76">
        <f t="shared" si="0"/>
        <v>38</v>
      </c>
      <c r="I15" s="76">
        <f t="shared" si="0"/>
        <v>38</v>
      </c>
      <c r="J15" s="76">
        <f t="shared" si="0"/>
        <v>38</v>
      </c>
      <c r="K15" s="76">
        <f t="shared" si="0"/>
        <v>36</v>
      </c>
      <c r="L15" s="76">
        <f t="shared" si="0"/>
        <v>36</v>
      </c>
      <c r="M15" s="76">
        <f t="shared" si="0"/>
        <v>36</v>
      </c>
      <c r="N15" s="76">
        <f t="shared" si="0"/>
        <v>36</v>
      </c>
      <c r="O15" s="76">
        <f t="shared" si="0"/>
        <v>36</v>
      </c>
      <c r="P15" s="76">
        <f t="shared" si="0"/>
        <v>38</v>
      </c>
      <c r="Q15" s="76">
        <f t="shared" si="0"/>
        <v>36</v>
      </c>
      <c r="R15" s="76">
        <f t="shared" si="0"/>
        <v>38</v>
      </c>
      <c r="S15" s="76">
        <f t="shared" si="0"/>
        <v>38</v>
      </c>
      <c r="T15" s="76">
        <f t="shared" si="0"/>
        <v>36</v>
      </c>
      <c r="U15" s="76">
        <f t="shared" si="0"/>
        <v>18</v>
      </c>
      <c r="V15" s="309">
        <f>SUM(E15:U15)</f>
        <v>612</v>
      </c>
      <c r="W15" s="76">
        <f>W17+W33</f>
        <v>14</v>
      </c>
      <c r="X15" s="76">
        <f aca="true" t="shared" si="1" ref="X15:AS15">X17+X33</f>
        <v>30</v>
      </c>
      <c r="Y15" s="310">
        <f t="shared" si="1"/>
        <v>0</v>
      </c>
      <c r="Z15" s="76">
        <f t="shared" si="1"/>
        <v>32</v>
      </c>
      <c r="AA15" s="76">
        <f t="shared" si="1"/>
        <v>32</v>
      </c>
      <c r="AB15" s="76">
        <f t="shared" si="1"/>
        <v>32</v>
      </c>
      <c r="AC15" s="76">
        <f t="shared" si="1"/>
        <v>32</v>
      </c>
      <c r="AD15" s="76">
        <f t="shared" si="1"/>
        <v>32</v>
      </c>
      <c r="AE15" s="76">
        <f t="shared" si="1"/>
        <v>32</v>
      </c>
      <c r="AF15" s="76">
        <f t="shared" si="1"/>
        <v>32</v>
      </c>
      <c r="AG15" s="76">
        <f t="shared" si="1"/>
        <v>32</v>
      </c>
      <c r="AH15" s="76">
        <f t="shared" si="1"/>
        <v>32</v>
      </c>
      <c r="AI15" s="76">
        <f t="shared" si="1"/>
        <v>32</v>
      </c>
      <c r="AJ15" s="76">
        <f t="shared" si="1"/>
        <v>32</v>
      </c>
      <c r="AK15" s="76">
        <f t="shared" si="1"/>
        <v>32</v>
      </c>
      <c r="AL15" s="76">
        <f t="shared" si="1"/>
        <v>32</v>
      </c>
      <c r="AM15" s="76">
        <f t="shared" si="1"/>
        <v>32</v>
      </c>
      <c r="AN15" s="76">
        <f t="shared" si="1"/>
        <v>32</v>
      </c>
      <c r="AO15" s="76">
        <f t="shared" si="1"/>
        <v>32</v>
      </c>
      <c r="AP15" s="76">
        <f t="shared" si="1"/>
        <v>32</v>
      </c>
      <c r="AQ15" s="76">
        <f t="shared" si="1"/>
        <v>32</v>
      </c>
      <c r="AR15" s="76">
        <f t="shared" si="1"/>
        <v>0</v>
      </c>
      <c r="AS15" s="309">
        <f t="shared" si="1"/>
        <v>620</v>
      </c>
      <c r="AT15" s="310">
        <f>V15+AS15</f>
        <v>1232</v>
      </c>
      <c r="AU15" s="310"/>
      <c r="AV15" s="311"/>
      <c r="AW15" s="146"/>
      <c r="AX15" s="146"/>
      <c r="AY15" s="146"/>
      <c r="AZ15" s="146"/>
      <c r="BA15" s="146"/>
      <c r="BB15" s="146"/>
      <c r="BC15" s="146"/>
      <c r="BD15" s="146"/>
      <c r="BE15" s="146"/>
      <c r="BF15" s="156"/>
      <c r="BG15" s="7">
        <f aca="true" t="shared" si="2" ref="BG15:BG56">AV15+X15</f>
        <v>30</v>
      </c>
    </row>
    <row r="16" spans="1:59" ht="18" customHeight="1" thickBot="1">
      <c r="A16" s="370"/>
      <c r="B16" s="372"/>
      <c r="C16" s="373"/>
      <c r="D16" s="16" t="s">
        <v>19</v>
      </c>
      <c r="E16" s="76">
        <f>E18+E34</f>
        <v>19</v>
      </c>
      <c r="F16" s="76">
        <v>19</v>
      </c>
      <c r="G16" s="76">
        <f aca="true" t="shared" si="3" ref="G16:U16">G18+G34</f>
        <v>19</v>
      </c>
      <c r="H16" s="76">
        <f t="shared" si="3"/>
        <v>18</v>
      </c>
      <c r="I16" s="76">
        <f t="shared" si="3"/>
        <v>19</v>
      </c>
      <c r="J16" s="76">
        <v>19</v>
      </c>
      <c r="K16" s="76">
        <v>18</v>
      </c>
      <c r="L16" s="76">
        <f t="shared" si="3"/>
        <v>18</v>
      </c>
      <c r="M16" s="76">
        <v>18</v>
      </c>
      <c r="N16" s="76">
        <f t="shared" si="3"/>
        <v>18</v>
      </c>
      <c r="O16" s="76">
        <f t="shared" si="3"/>
        <v>18</v>
      </c>
      <c r="P16" s="76">
        <v>19</v>
      </c>
      <c r="Q16" s="76">
        <v>18</v>
      </c>
      <c r="R16" s="76">
        <v>19</v>
      </c>
      <c r="S16" s="76">
        <f t="shared" si="3"/>
        <v>19</v>
      </c>
      <c r="T16" s="76">
        <v>18</v>
      </c>
      <c r="U16" s="76">
        <f t="shared" si="3"/>
        <v>10</v>
      </c>
      <c r="V16" s="309">
        <f>SUM(E16:U16)</f>
        <v>306</v>
      </c>
      <c r="W16" s="76">
        <f>W18+W34</f>
        <v>8</v>
      </c>
      <c r="X16" s="76">
        <f aca="true" t="shared" si="4" ref="X16:AS16">X18+X34</f>
        <v>16</v>
      </c>
      <c r="Y16" s="310">
        <f t="shared" si="4"/>
        <v>0</v>
      </c>
      <c r="Z16" s="76">
        <f t="shared" si="4"/>
        <v>16</v>
      </c>
      <c r="AA16" s="76">
        <f t="shared" si="4"/>
        <v>16</v>
      </c>
      <c r="AB16" s="76">
        <f t="shared" si="4"/>
        <v>16</v>
      </c>
      <c r="AC16" s="76">
        <f t="shared" si="4"/>
        <v>16</v>
      </c>
      <c r="AD16" s="76">
        <f t="shared" si="4"/>
        <v>16</v>
      </c>
      <c r="AE16" s="76">
        <f t="shared" si="4"/>
        <v>16</v>
      </c>
      <c r="AF16" s="76">
        <f t="shared" si="4"/>
        <v>16</v>
      </c>
      <c r="AG16" s="76">
        <f t="shared" si="4"/>
        <v>16</v>
      </c>
      <c r="AH16" s="76">
        <f t="shared" si="4"/>
        <v>16</v>
      </c>
      <c r="AI16" s="76">
        <f t="shared" si="4"/>
        <v>16</v>
      </c>
      <c r="AJ16" s="76">
        <f t="shared" si="4"/>
        <v>16</v>
      </c>
      <c r="AK16" s="76">
        <f t="shared" si="4"/>
        <v>14</v>
      </c>
      <c r="AL16" s="76">
        <f t="shared" si="4"/>
        <v>16</v>
      </c>
      <c r="AM16" s="76">
        <f t="shared" si="4"/>
        <v>16</v>
      </c>
      <c r="AN16" s="76">
        <f t="shared" si="4"/>
        <v>16</v>
      </c>
      <c r="AO16" s="76">
        <f t="shared" si="4"/>
        <v>16</v>
      </c>
      <c r="AP16" s="76">
        <f t="shared" si="4"/>
        <v>16</v>
      </c>
      <c r="AQ16" s="76">
        <f t="shared" si="4"/>
        <v>16</v>
      </c>
      <c r="AR16" s="76">
        <f t="shared" si="4"/>
        <v>0</v>
      </c>
      <c r="AS16" s="309">
        <f t="shared" si="4"/>
        <v>310</v>
      </c>
      <c r="AT16" s="310">
        <f aca="true" t="shared" si="5" ref="AT16:AT56">V16+AS16</f>
        <v>616</v>
      </c>
      <c r="AU16" s="310"/>
      <c r="AV16" s="311"/>
      <c r="AW16" s="146"/>
      <c r="AX16" s="146"/>
      <c r="AY16" s="146"/>
      <c r="AZ16" s="146"/>
      <c r="BA16" s="146"/>
      <c r="BB16" s="146"/>
      <c r="BC16" s="146"/>
      <c r="BD16" s="146"/>
      <c r="BE16" s="146"/>
      <c r="BF16" s="156"/>
      <c r="BG16" s="7">
        <f t="shared" si="2"/>
        <v>16</v>
      </c>
    </row>
    <row r="17" spans="1:59" ht="18" customHeight="1" thickBot="1">
      <c r="A17" s="370"/>
      <c r="B17" s="359" t="s">
        <v>61</v>
      </c>
      <c r="C17" s="374" t="s">
        <v>27</v>
      </c>
      <c r="D17" s="36" t="s">
        <v>18</v>
      </c>
      <c r="E17" s="37">
        <f>E19+E21+E23+E25+E27+E29+E31</f>
        <v>22</v>
      </c>
      <c r="F17" s="37">
        <f aca="true" t="shared" si="6" ref="F17:U17">F19+F21+F23+F25+F27+F29+F31</f>
        <v>18</v>
      </c>
      <c r="G17" s="37">
        <f t="shared" si="6"/>
        <v>22</v>
      </c>
      <c r="H17" s="37">
        <f t="shared" si="6"/>
        <v>20</v>
      </c>
      <c r="I17" s="37">
        <f t="shared" si="6"/>
        <v>24</v>
      </c>
      <c r="J17" s="37">
        <f t="shared" si="6"/>
        <v>22</v>
      </c>
      <c r="K17" s="37">
        <f t="shared" si="6"/>
        <v>22</v>
      </c>
      <c r="L17" s="37">
        <f t="shared" si="6"/>
        <v>20</v>
      </c>
      <c r="M17" s="37">
        <f t="shared" si="6"/>
        <v>22</v>
      </c>
      <c r="N17" s="37">
        <f t="shared" si="6"/>
        <v>20</v>
      </c>
      <c r="O17" s="37">
        <f t="shared" si="6"/>
        <v>22</v>
      </c>
      <c r="P17" s="37">
        <f t="shared" si="6"/>
        <v>22</v>
      </c>
      <c r="Q17" s="37">
        <f t="shared" si="6"/>
        <v>22</v>
      </c>
      <c r="R17" s="37">
        <f t="shared" si="6"/>
        <v>22</v>
      </c>
      <c r="S17" s="37">
        <f t="shared" si="6"/>
        <v>23</v>
      </c>
      <c r="T17" s="37">
        <f t="shared" si="6"/>
        <v>20</v>
      </c>
      <c r="U17" s="37">
        <f t="shared" si="6"/>
        <v>14</v>
      </c>
      <c r="V17" s="168">
        <f>SUM(E17:U17)</f>
        <v>357</v>
      </c>
      <c r="W17" s="37">
        <f>W19+W21+W23+W25+W27+W29+W31</f>
        <v>10</v>
      </c>
      <c r="X17" s="37">
        <f aca="true" t="shared" si="7" ref="X17:AR17">X19+X21+X23+X25+X27+X29+X31</f>
        <v>20</v>
      </c>
      <c r="Y17" s="216">
        <f t="shared" si="7"/>
        <v>0</v>
      </c>
      <c r="Z17" s="37">
        <f t="shared" si="7"/>
        <v>22</v>
      </c>
      <c r="AA17" s="37">
        <f t="shared" si="7"/>
        <v>22</v>
      </c>
      <c r="AB17" s="37">
        <f t="shared" si="7"/>
        <v>22</v>
      </c>
      <c r="AC17" s="37">
        <f t="shared" si="7"/>
        <v>20</v>
      </c>
      <c r="AD17" s="37">
        <f t="shared" si="7"/>
        <v>22</v>
      </c>
      <c r="AE17" s="37">
        <f t="shared" si="7"/>
        <v>20</v>
      </c>
      <c r="AF17" s="37">
        <f t="shared" si="7"/>
        <v>22</v>
      </c>
      <c r="AG17" s="37">
        <f t="shared" si="7"/>
        <v>20</v>
      </c>
      <c r="AH17" s="37">
        <f t="shared" si="7"/>
        <v>22</v>
      </c>
      <c r="AI17" s="37">
        <f t="shared" si="7"/>
        <v>20</v>
      </c>
      <c r="AJ17" s="37">
        <f t="shared" si="7"/>
        <v>22</v>
      </c>
      <c r="AK17" s="37">
        <f t="shared" si="7"/>
        <v>20</v>
      </c>
      <c r="AL17" s="37">
        <f t="shared" si="7"/>
        <v>22</v>
      </c>
      <c r="AM17" s="37">
        <f t="shared" si="7"/>
        <v>22</v>
      </c>
      <c r="AN17" s="37">
        <f t="shared" si="7"/>
        <v>22</v>
      </c>
      <c r="AO17" s="37">
        <f t="shared" si="7"/>
        <v>22</v>
      </c>
      <c r="AP17" s="37">
        <f t="shared" si="7"/>
        <v>22</v>
      </c>
      <c r="AQ17" s="37">
        <f t="shared" si="7"/>
        <v>21</v>
      </c>
      <c r="AR17" s="37">
        <f t="shared" si="7"/>
        <v>0</v>
      </c>
      <c r="AS17" s="168">
        <f>SUM(W17:AR17)</f>
        <v>415</v>
      </c>
      <c r="AT17" s="310">
        <f t="shared" si="5"/>
        <v>772</v>
      </c>
      <c r="AU17" s="216"/>
      <c r="AV17" s="311"/>
      <c r="AW17" s="146"/>
      <c r="AX17" s="146"/>
      <c r="AY17" s="146"/>
      <c r="AZ17" s="146"/>
      <c r="BA17" s="146"/>
      <c r="BB17" s="146"/>
      <c r="BC17" s="146"/>
      <c r="BD17" s="146"/>
      <c r="BE17" s="146"/>
      <c r="BF17" s="156"/>
      <c r="BG17" s="7">
        <f t="shared" si="2"/>
        <v>20</v>
      </c>
    </row>
    <row r="18" spans="1:59" ht="18" customHeight="1" thickBot="1">
      <c r="A18" s="370"/>
      <c r="B18" s="359"/>
      <c r="C18" s="374"/>
      <c r="D18" s="36" t="s">
        <v>19</v>
      </c>
      <c r="E18" s="37">
        <f>E20+E22+E24+E26+E28+E30+E32</f>
        <v>12</v>
      </c>
      <c r="F18" s="37">
        <f aca="true" t="shared" si="8" ref="F18:U18">F20+F22+F24+F26+F28+F30+F32</f>
        <v>9</v>
      </c>
      <c r="G18" s="37">
        <f t="shared" si="8"/>
        <v>12</v>
      </c>
      <c r="H18" s="37">
        <f t="shared" si="8"/>
        <v>11</v>
      </c>
      <c r="I18" s="37">
        <f t="shared" si="8"/>
        <v>11</v>
      </c>
      <c r="J18" s="37">
        <f t="shared" si="8"/>
        <v>9</v>
      </c>
      <c r="K18" s="37">
        <f t="shared" si="8"/>
        <v>12</v>
      </c>
      <c r="L18" s="37">
        <f t="shared" si="8"/>
        <v>11</v>
      </c>
      <c r="M18" s="37">
        <f t="shared" si="8"/>
        <v>12</v>
      </c>
      <c r="N18" s="37">
        <f t="shared" si="8"/>
        <v>9</v>
      </c>
      <c r="O18" s="37">
        <f t="shared" si="8"/>
        <v>11</v>
      </c>
      <c r="P18" s="37">
        <f t="shared" si="8"/>
        <v>11</v>
      </c>
      <c r="Q18" s="37">
        <f t="shared" si="8"/>
        <v>12</v>
      </c>
      <c r="R18" s="37">
        <f t="shared" si="8"/>
        <v>9</v>
      </c>
      <c r="S18" s="37">
        <f t="shared" si="8"/>
        <v>12</v>
      </c>
      <c r="T18" s="37">
        <f t="shared" si="8"/>
        <v>11</v>
      </c>
      <c r="U18" s="37">
        <f t="shared" si="8"/>
        <v>5</v>
      </c>
      <c r="V18" s="168">
        <f>SUM(E18:U18)</f>
        <v>179</v>
      </c>
      <c r="W18" s="37">
        <f>W20+W22+W24+W26+W28+W30+W32</f>
        <v>5</v>
      </c>
      <c r="X18" s="37">
        <f aca="true" t="shared" si="9" ref="X18:AR18">X20+X22+X24+X26+X28+X30+X32</f>
        <v>11</v>
      </c>
      <c r="Y18" s="216">
        <f t="shared" si="9"/>
        <v>0</v>
      </c>
      <c r="Z18" s="37">
        <f t="shared" si="9"/>
        <v>12</v>
      </c>
      <c r="AA18" s="37">
        <f t="shared" si="9"/>
        <v>10</v>
      </c>
      <c r="AB18" s="37">
        <f t="shared" si="9"/>
        <v>10</v>
      </c>
      <c r="AC18" s="37">
        <f t="shared" si="9"/>
        <v>10</v>
      </c>
      <c r="AD18" s="37">
        <f t="shared" si="9"/>
        <v>10</v>
      </c>
      <c r="AE18" s="37">
        <f t="shared" si="9"/>
        <v>10</v>
      </c>
      <c r="AF18" s="37">
        <f t="shared" si="9"/>
        <v>10</v>
      </c>
      <c r="AG18" s="37">
        <f t="shared" si="9"/>
        <v>10</v>
      </c>
      <c r="AH18" s="37">
        <f t="shared" si="9"/>
        <v>10</v>
      </c>
      <c r="AI18" s="37">
        <f t="shared" si="9"/>
        <v>12</v>
      </c>
      <c r="AJ18" s="37">
        <f t="shared" si="9"/>
        <v>10</v>
      </c>
      <c r="AK18" s="37">
        <f t="shared" si="9"/>
        <v>10</v>
      </c>
      <c r="AL18" s="37">
        <f t="shared" si="9"/>
        <v>10</v>
      </c>
      <c r="AM18" s="37">
        <f t="shared" si="9"/>
        <v>12</v>
      </c>
      <c r="AN18" s="37">
        <f t="shared" si="9"/>
        <v>10</v>
      </c>
      <c r="AO18" s="37">
        <f t="shared" si="9"/>
        <v>12</v>
      </c>
      <c r="AP18" s="37">
        <f t="shared" si="9"/>
        <v>12</v>
      </c>
      <c r="AQ18" s="37">
        <f t="shared" si="9"/>
        <v>12</v>
      </c>
      <c r="AR18" s="37">
        <f t="shared" si="9"/>
        <v>0</v>
      </c>
      <c r="AS18" s="168">
        <f>SUM(W18:AR18)</f>
        <v>208</v>
      </c>
      <c r="AT18" s="310">
        <f t="shared" si="5"/>
        <v>387</v>
      </c>
      <c r="AU18" s="216"/>
      <c r="AV18" s="311"/>
      <c r="AW18" s="146"/>
      <c r="AX18" s="146"/>
      <c r="AY18" s="146"/>
      <c r="AZ18" s="146"/>
      <c r="BA18" s="146"/>
      <c r="BB18" s="146"/>
      <c r="BC18" s="146"/>
      <c r="BD18" s="146"/>
      <c r="BE18" s="146"/>
      <c r="BF18" s="156"/>
      <c r="BG18" s="7">
        <f t="shared" si="2"/>
        <v>11</v>
      </c>
    </row>
    <row r="19" spans="1:59" ht="18" customHeight="1" thickBot="1">
      <c r="A19" s="370"/>
      <c r="B19" s="358" t="s">
        <v>180</v>
      </c>
      <c r="C19" s="358" t="s">
        <v>22</v>
      </c>
      <c r="D19" s="13" t="s">
        <v>18</v>
      </c>
      <c r="E19" s="25">
        <v>2</v>
      </c>
      <c r="F19" s="25">
        <v>2</v>
      </c>
      <c r="G19" s="25">
        <v>2</v>
      </c>
      <c r="H19" s="25">
        <v>2</v>
      </c>
      <c r="I19" s="25">
        <v>2</v>
      </c>
      <c r="J19" s="25">
        <v>2</v>
      </c>
      <c r="K19" s="25">
        <v>2</v>
      </c>
      <c r="L19" s="25">
        <v>2</v>
      </c>
      <c r="M19" s="25">
        <v>2</v>
      </c>
      <c r="N19" s="25">
        <v>2</v>
      </c>
      <c r="O19" s="25">
        <v>2</v>
      </c>
      <c r="P19" s="25">
        <v>2</v>
      </c>
      <c r="Q19" s="25">
        <v>2</v>
      </c>
      <c r="R19" s="25">
        <v>4</v>
      </c>
      <c r="S19" s="25">
        <v>2</v>
      </c>
      <c r="T19" s="25">
        <v>2</v>
      </c>
      <c r="U19" s="25"/>
      <c r="V19" s="170">
        <f>SUM(E19:U19)</f>
        <v>34</v>
      </c>
      <c r="W19" s="25">
        <v>2</v>
      </c>
      <c r="X19" s="25">
        <v>4</v>
      </c>
      <c r="Y19" s="308"/>
      <c r="Z19" s="25">
        <v>2</v>
      </c>
      <c r="AA19" s="25">
        <v>4</v>
      </c>
      <c r="AB19" s="25">
        <v>2</v>
      </c>
      <c r="AC19" s="25">
        <v>2</v>
      </c>
      <c r="AD19" s="25">
        <v>2</v>
      </c>
      <c r="AE19" s="25">
        <v>2</v>
      </c>
      <c r="AF19" s="25">
        <v>2</v>
      </c>
      <c r="AG19" s="25">
        <v>2</v>
      </c>
      <c r="AH19" s="25">
        <v>2</v>
      </c>
      <c r="AI19" s="25">
        <v>2</v>
      </c>
      <c r="AJ19" s="25">
        <v>2</v>
      </c>
      <c r="AK19" s="25">
        <v>2</v>
      </c>
      <c r="AL19" s="25">
        <v>2</v>
      </c>
      <c r="AM19" s="25">
        <v>2</v>
      </c>
      <c r="AN19" s="25">
        <v>2</v>
      </c>
      <c r="AO19" s="25">
        <v>2</v>
      </c>
      <c r="AP19" s="25">
        <v>2</v>
      </c>
      <c r="AQ19" s="25">
        <v>2</v>
      </c>
      <c r="AR19" s="124"/>
      <c r="AS19" s="168">
        <f>SUM(W19:AR19)</f>
        <v>44</v>
      </c>
      <c r="AT19" s="310">
        <f t="shared" si="5"/>
        <v>78</v>
      </c>
      <c r="AU19" s="216"/>
      <c r="AV19" s="147"/>
      <c r="AW19" s="146"/>
      <c r="AX19" s="146"/>
      <c r="AY19" s="146"/>
      <c r="AZ19" s="146"/>
      <c r="BA19" s="146"/>
      <c r="BB19" s="146"/>
      <c r="BC19" s="146"/>
      <c r="BD19" s="146"/>
      <c r="BE19" s="146"/>
      <c r="BF19" s="156"/>
      <c r="BG19" s="7">
        <f t="shared" si="2"/>
        <v>4</v>
      </c>
    </row>
    <row r="20" spans="1:59" ht="18" customHeight="1" thickBot="1">
      <c r="A20" s="370"/>
      <c r="B20" s="358"/>
      <c r="C20" s="358"/>
      <c r="D20" s="13" t="s">
        <v>19</v>
      </c>
      <c r="E20" s="25">
        <v>2</v>
      </c>
      <c r="F20" s="25">
        <v>2</v>
      </c>
      <c r="G20" s="25">
        <v>2</v>
      </c>
      <c r="H20" s="25">
        <v>2</v>
      </c>
      <c r="I20" s="25"/>
      <c r="J20" s="25"/>
      <c r="K20" s="25"/>
      <c r="L20" s="25">
        <v>2</v>
      </c>
      <c r="M20" s="25"/>
      <c r="N20" s="25"/>
      <c r="O20" s="25"/>
      <c r="P20" s="25">
        <v>2</v>
      </c>
      <c r="Q20" s="25"/>
      <c r="R20" s="25">
        <v>2</v>
      </c>
      <c r="S20" s="25">
        <v>1</v>
      </c>
      <c r="T20" s="25">
        <v>2</v>
      </c>
      <c r="U20" s="25"/>
      <c r="V20" s="170">
        <f aca="true" t="shared" si="10" ref="V20:V56">SUM(E20:U20)</f>
        <v>17</v>
      </c>
      <c r="W20" s="25">
        <v>2</v>
      </c>
      <c r="X20" s="25">
        <v>2</v>
      </c>
      <c r="Y20" s="308"/>
      <c r="Z20" s="25">
        <v>2</v>
      </c>
      <c r="AA20" s="25">
        <v>2</v>
      </c>
      <c r="AB20" s="25"/>
      <c r="AC20" s="25">
        <v>2</v>
      </c>
      <c r="AD20" s="25"/>
      <c r="AE20" s="25">
        <v>2</v>
      </c>
      <c r="AF20" s="25">
        <v>2</v>
      </c>
      <c r="AG20" s="25">
        <v>2</v>
      </c>
      <c r="AH20" s="25"/>
      <c r="AI20" s="25">
        <v>2</v>
      </c>
      <c r="AJ20" s="25"/>
      <c r="AK20" s="25">
        <v>2</v>
      </c>
      <c r="AL20" s="25"/>
      <c r="AM20" s="25"/>
      <c r="AN20" s="25"/>
      <c r="AO20" s="25"/>
      <c r="AP20" s="25"/>
      <c r="AQ20" s="25">
        <v>2</v>
      </c>
      <c r="AR20" s="124"/>
      <c r="AS20" s="168">
        <f aca="true" t="shared" si="11" ref="AS20:AS56">SUM(W20:AR20)</f>
        <v>22</v>
      </c>
      <c r="AT20" s="310">
        <f t="shared" si="5"/>
        <v>39</v>
      </c>
      <c r="AU20" s="216"/>
      <c r="AV20" s="147"/>
      <c r="AW20" s="146"/>
      <c r="AX20" s="146"/>
      <c r="AY20" s="146"/>
      <c r="AZ20" s="146"/>
      <c r="BA20" s="146"/>
      <c r="BB20" s="146"/>
      <c r="BC20" s="146"/>
      <c r="BD20" s="146"/>
      <c r="BE20" s="146"/>
      <c r="BF20" s="156"/>
      <c r="BG20" s="7">
        <f t="shared" si="2"/>
        <v>2</v>
      </c>
    </row>
    <row r="21" spans="1:59" ht="18" customHeight="1" thickBot="1">
      <c r="A21" s="370"/>
      <c r="B21" s="358" t="s">
        <v>181</v>
      </c>
      <c r="C21" s="336" t="s">
        <v>23</v>
      </c>
      <c r="D21" s="13" t="s">
        <v>18</v>
      </c>
      <c r="E21" s="25">
        <v>4</v>
      </c>
      <c r="F21" s="25">
        <v>2</v>
      </c>
      <c r="G21" s="25">
        <v>4</v>
      </c>
      <c r="H21" s="25">
        <v>2</v>
      </c>
      <c r="I21" s="25">
        <v>4</v>
      </c>
      <c r="J21" s="25">
        <v>2</v>
      </c>
      <c r="K21" s="25">
        <v>4</v>
      </c>
      <c r="L21" s="25">
        <v>2</v>
      </c>
      <c r="M21" s="25">
        <v>4</v>
      </c>
      <c r="N21" s="25">
        <v>2</v>
      </c>
      <c r="O21" s="25">
        <v>4</v>
      </c>
      <c r="P21" s="25">
        <v>4</v>
      </c>
      <c r="Q21" s="25">
        <v>3</v>
      </c>
      <c r="R21" s="25">
        <v>2</v>
      </c>
      <c r="S21" s="25">
        <v>4</v>
      </c>
      <c r="T21" s="25">
        <v>2</v>
      </c>
      <c r="U21" s="25">
        <v>2</v>
      </c>
      <c r="V21" s="170">
        <f t="shared" si="10"/>
        <v>51</v>
      </c>
      <c r="W21" s="25">
        <v>2</v>
      </c>
      <c r="X21" s="25">
        <v>2</v>
      </c>
      <c r="Y21" s="308"/>
      <c r="Z21" s="25">
        <v>4</v>
      </c>
      <c r="AA21" s="25">
        <v>4</v>
      </c>
      <c r="AB21" s="25">
        <v>4</v>
      </c>
      <c r="AC21" s="25">
        <v>2</v>
      </c>
      <c r="AD21" s="25">
        <v>4</v>
      </c>
      <c r="AE21" s="25">
        <v>2</v>
      </c>
      <c r="AF21" s="25">
        <v>4</v>
      </c>
      <c r="AG21" s="25">
        <v>4</v>
      </c>
      <c r="AH21" s="25">
        <v>4</v>
      </c>
      <c r="AI21" s="25">
        <v>4</v>
      </c>
      <c r="AJ21" s="25">
        <v>4</v>
      </c>
      <c r="AK21" s="25">
        <v>2</v>
      </c>
      <c r="AL21" s="25">
        <v>2</v>
      </c>
      <c r="AM21" s="25">
        <v>4</v>
      </c>
      <c r="AN21" s="25">
        <v>2</v>
      </c>
      <c r="AO21" s="25">
        <v>4</v>
      </c>
      <c r="AP21" s="25">
        <v>4</v>
      </c>
      <c r="AQ21" s="25">
        <v>4</v>
      </c>
      <c r="AR21" s="124"/>
      <c r="AS21" s="168">
        <f t="shared" si="11"/>
        <v>66</v>
      </c>
      <c r="AT21" s="310">
        <f t="shared" si="5"/>
        <v>117</v>
      </c>
      <c r="AU21" s="216"/>
      <c r="AV21" s="147"/>
      <c r="AW21" s="146"/>
      <c r="AX21" s="146"/>
      <c r="AY21" s="146"/>
      <c r="AZ21" s="146"/>
      <c r="BA21" s="146"/>
      <c r="BB21" s="146"/>
      <c r="BC21" s="146"/>
      <c r="BD21" s="146"/>
      <c r="BE21" s="146"/>
      <c r="BF21" s="156"/>
      <c r="BG21" s="7">
        <f t="shared" si="2"/>
        <v>2</v>
      </c>
    </row>
    <row r="22" spans="1:59" ht="18" customHeight="1" thickBot="1">
      <c r="A22" s="370"/>
      <c r="B22" s="358"/>
      <c r="C22" s="337"/>
      <c r="D22" s="13" t="s">
        <v>19</v>
      </c>
      <c r="E22" s="25">
        <v>2</v>
      </c>
      <c r="F22" s="25"/>
      <c r="G22" s="25">
        <v>2</v>
      </c>
      <c r="H22" s="25"/>
      <c r="I22" s="25">
        <v>2</v>
      </c>
      <c r="J22" s="25"/>
      <c r="K22" s="25">
        <v>2</v>
      </c>
      <c r="L22" s="25">
        <v>2</v>
      </c>
      <c r="M22" s="25">
        <v>2</v>
      </c>
      <c r="N22" s="25">
        <v>2</v>
      </c>
      <c r="O22" s="25">
        <v>2</v>
      </c>
      <c r="P22" s="25">
        <v>2</v>
      </c>
      <c r="Q22" s="25">
        <v>2</v>
      </c>
      <c r="R22" s="25">
        <v>2</v>
      </c>
      <c r="S22" s="25">
        <v>2</v>
      </c>
      <c r="T22" s="25">
        <v>2</v>
      </c>
      <c r="U22" s="25"/>
      <c r="V22" s="170">
        <f t="shared" si="10"/>
        <v>26</v>
      </c>
      <c r="W22" s="25">
        <v>1</v>
      </c>
      <c r="X22" s="25">
        <v>2</v>
      </c>
      <c r="Y22" s="308"/>
      <c r="Z22" s="25">
        <v>2</v>
      </c>
      <c r="AA22" s="25">
        <v>2</v>
      </c>
      <c r="AB22" s="25">
        <v>2</v>
      </c>
      <c r="AC22" s="25"/>
      <c r="AD22" s="25">
        <v>2</v>
      </c>
      <c r="AE22" s="25"/>
      <c r="AF22" s="25">
        <v>2</v>
      </c>
      <c r="AG22" s="25"/>
      <c r="AH22" s="25">
        <v>2</v>
      </c>
      <c r="AI22" s="25">
        <v>2</v>
      </c>
      <c r="AJ22" s="25">
        <v>2</v>
      </c>
      <c r="AK22" s="25">
        <v>2</v>
      </c>
      <c r="AL22" s="25">
        <v>2</v>
      </c>
      <c r="AM22" s="25">
        <v>2</v>
      </c>
      <c r="AN22" s="25">
        <v>2</v>
      </c>
      <c r="AO22" s="25">
        <v>2</v>
      </c>
      <c r="AP22" s="25">
        <v>2</v>
      </c>
      <c r="AQ22" s="25">
        <v>2</v>
      </c>
      <c r="AR22" s="124"/>
      <c r="AS22" s="168">
        <f t="shared" si="11"/>
        <v>33</v>
      </c>
      <c r="AT22" s="310">
        <f t="shared" si="5"/>
        <v>59</v>
      </c>
      <c r="AU22" s="216"/>
      <c r="AV22" s="147"/>
      <c r="AW22" s="146"/>
      <c r="AX22" s="146"/>
      <c r="AY22" s="146"/>
      <c r="AZ22" s="146"/>
      <c r="BA22" s="146"/>
      <c r="BB22" s="146"/>
      <c r="BC22" s="146"/>
      <c r="BD22" s="146"/>
      <c r="BE22" s="146"/>
      <c r="BF22" s="156"/>
      <c r="BG22" s="7">
        <f t="shared" si="2"/>
        <v>2</v>
      </c>
    </row>
    <row r="23" spans="1:59" ht="18" customHeight="1" thickBot="1">
      <c r="A23" s="370"/>
      <c r="B23" s="358" t="s">
        <v>182</v>
      </c>
      <c r="C23" s="336" t="s">
        <v>24</v>
      </c>
      <c r="D23" s="13" t="s">
        <v>18</v>
      </c>
      <c r="E23" s="25">
        <v>2</v>
      </c>
      <c r="F23" s="25">
        <v>2</v>
      </c>
      <c r="G23" s="25">
        <v>4</v>
      </c>
      <c r="H23" s="25">
        <v>2</v>
      </c>
      <c r="I23" s="25">
        <v>4</v>
      </c>
      <c r="J23" s="25">
        <v>4</v>
      </c>
      <c r="K23" s="25">
        <v>2</v>
      </c>
      <c r="L23" s="25">
        <v>4</v>
      </c>
      <c r="M23" s="25">
        <v>2</v>
      </c>
      <c r="N23" s="25">
        <v>4</v>
      </c>
      <c r="O23" s="25">
        <v>2</v>
      </c>
      <c r="P23" s="25">
        <v>4</v>
      </c>
      <c r="Q23" s="25">
        <v>3</v>
      </c>
      <c r="R23" s="25">
        <v>4</v>
      </c>
      <c r="S23" s="25">
        <v>3</v>
      </c>
      <c r="T23" s="25">
        <v>4</v>
      </c>
      <c r="U23" s="25">
        <v>1</v>
      </c>
      <c r="V23" s="170">
        <f>SUM(E23:U23)</f>
        <v>51</v>
      </c>
      <c r="W23" s="25">
        <v>2</v>
      </c>
      <c r="X23" s="25">
        <v>2</v>
      </c>
      <c r="Y23" s="308"/>
      <c r="Z23" s="25">
        <v>2</v>
      </c>
      <c r="AA23" s="25">
        <v>2</v>
      </c>
      <c r="AB23" s="25">
        <v>4</v>
      </c>
      <c r="AC23" s="25">
        <v>4</v>
      </c>
      <c r="AD23" s="25">
        <v>4</v>
      </c>
      <c r="AE23" s="25">
        <v>4</v>
      </c>
      <c r="AF23" s="25">
        <v>4</v>
      </c>
      <c r="AG23" s="25">
        <v>2</v>
      </c>
      <c r="AH23" s="25">
        <v>4</v>
      </c>
      <c r="AI23" s="25">
        <v>4</v>
      </c>
      <c r="AJ23" s="25">
        <v>2</v>
      </c>
      <c r="AK23" s="25">
        <v>4</v>
      </c>
      <c r="AL23" s="25">
        <v>4</v>
      </c>
      <c r="AM23" s="25">
        <v>4</v>
      </c>
      <c r="AN23" s="25">
        <v>4</v>
      </c>
      <c r="AO23" s="25">
        <v>4</v>
      </c>
      <c r="AP23" s="25">
        <v>2</v>
      </c>
      <c r="AQ23" s="25">
        <v>4</v>
      </c>
      <c r="AR23" s="124"/>
      <c r="AS23" s="168">
        <f t="shared" si="11"/>
        <v>66</v>
      </c>
      <c r="AT23" s="310">
        <f t="shared" si="5"/>
        <v>117</v>
      </c>
      <c r="AU23" s="216"/>
      <c r="AV23" s="147"/>
      <c r="AW23" s="146"/>
      <c r="AX23" s="146"/>
      <c r="AY23" s="146"/>
      <c r="AZ23" s="146"/>
      <c r="BA23" s="146"/>
      <c r="BB23" s="146"/>
      <c r="BC23" s="146"/>
      <c r="BD23" s="146"/>
      <c r="BE23" s="146"/>
      <c r="BF23" s="156"/>
      <c r="BG23" s="7">
        <f t="shared" si="2"/>
        <v>2</v>
      </c>
    </row>
    <row r="24" spans="1:59" ht="18" customHeight="1" thickBot="1">
      <c r="A24" s="370"/>
      <c r="B24" s="358"/>
      <c r="C24" s="337"/>
      <c r="D24" s="13" t="s">
        <v>19</v>
      </c>
      <c r="E24" s="25"/>
      <c r="F24" s="25">
        <v>2</v>
      </c>
      <c r="G24" s="25"/>
      <c r="H24" s="25">
        <v>2</v>
      </c>
      <c r="I24" s="25">
        <v>2</v>
      </c>
      <c r="J24" s="25">
        <v>2</v>
      </c>
      <c r="K24" s="25">
        <v>2</v>
      </c>
      <c r="L24" s="25">
        <v>2</v>
      </c>
      <c r="M24" s="25">
        <v>2</v>
      </c>
      <c r="N24" s="25">
        <v>2</v>
      </c>
      <c r="O24" s="25">
        <v>2</v>
      </c>
      <c r="P24" s="25"/>
      <c r="Q24" s="25">
        <v>2</v>
      </c>
      <c r="R24" s="25"/>
      <c r="S24" s="25">
        <v>2</v>
      </c>
      <c r="T24" s="25">
        <v>2</v>
      </c>
      <c r="U24" s="25">
        <v>2</v>
      </c>
      <c r="V24" s="170">
        <f t="shared" si="10"/>
        <v>26</v>
      </c>
      <c r="W24" s="25">
        <v>1</v>
      </c>
      <c r="X24" s="25">
        <v>2</v>
      </c>
      <c r="Y24" s="308"/>
      <c r="Z24" s="25">
        <v>2</v>
      </c>
      <c r="AA24" s="25"/>
      <c r="AB24" s="25">
        <v>2</v>
      </c>
      <c r="AC24" s="25">
        <v>2</v>
      </c>
      <c r="AD24" s="25">
        <v>2</v>
      </c>
      <c r="AE24" s="25">
        <v>2</v>
      </c>
      <c r="AF24" s="25"/>
      <c r="AG24" s="25">
        <v>2</v>
      </c>
      <c r="AH24" s="25">
        <v>2</v>
      </c>
      <c r="AI24" s="25"/>
      <c r="AJ24" s="25">
        <v>2</v>
      </c>
      <c r="AK24" s="25">
        <v>2</v>
      </c>
      <c r="AL24" s="25">
        <v>2</v>
      </c>
      <c r="AM24" s="25">
        <v>2</v>
      </c>
      <c r="AN24" s="25">
        <v>2</v>
      </c>
      <c r="AO24" s="25">
        <v>2</v>
      </c>
      <c r="AP24" s="25">
        <v>2</v>
      </c>
      <c r="AQ24" s="25">
        <v>2</v>
      </c>
      <c r="AR24" s="124"/>
      <c r="AS24" s="168">
        <f t="shared" si="11"/>
        <v>33</v>
      </c>
      <c r="AT24" s="310">
        <f t="shared" si="5"/>
        <v>59</v>
      </c>
      <c r="AU24" s="216"/>
      <c r="AV24" s="147"/>
      <c r="AW24" s="146"/>
      <c r="AX24" s="146"/>
      <c r="AY24" s="146"/>
      <c r="AZ24" s="146"/>
      <c r="BA24" s="146"/>
      <c r="BB24" s="146"/>
      <c r="BC24" s="146"/>
      <c r="BD24" s="146"/>
      <c r="BE24" s="146"/>
      <c r="BF24" s="156"/>
      <c r="BG24" s="7">
        <f t="shared" si="2"/>
        <v>2</v>
      </c>
    </row>
    <row r="25" spans="1:59" ht="18" customHeight="1" thickBot="1">
      <c r="A25" s="370"/>
      <c r="B25" s="358" t="s">
        <v>183</v>
      </c>
      <c r="C25" s="336" t="s">
        <v>184</v>
      </c>
      <c r="D25" s="13" t="s">
        <v>18</v>
      </c>
      <c r="E25" s="25">
        <v>5</v>
      </c>
      <c r="F25" s="25">
        <v>4</v>
      </c>
      <c r="G25" s="25">
        <v>4</v>
      </c>
      <c r="H25" s="25">
        <v>6</v>
      </c>
      <c r="I25" s="25">
        <v>6</v>
      </c>
      <c r="J25" s="25">
        <v>6</v>
      </c>
      <c r="K25" s="25">
        <v>6</v>
      </c>
      <c r="L25" s="25">
        <v>4</v>
      </c>
      <c r="M25" s="25">
        <v>6</v>
      </c>
      <c r="N25" s="25">
        <v>4</v>
      </c>
      <c r="O25" s="25">
        <v>6</v>
      </c>
      <c r="P25" s="25">
        <v>4</v>
      </c>
      <c r="Q25" s="25">
        <v>6</v>
      </c>
      <c r="R25" s="25">
        <v>4</v>
      </c>
      <c r="S25" s="25">
        <v>6</v>
      </c>
      <c r="T25" s="25">
        <v>4</v>
      </c>
      <c r="U25" s="25">
        <v>4</v>
      </c>
      <c r="V25" s="170">
        <f t="shared" si="10"/>
        <v>85</v>
      </c>
      <c r="W25" s="25"/>
      <c r="X25" s="25">
        <v>4</v>
      </c>
      <c r="Y25" s="308"/>
      <c r="Z25" s="25">
        <v>4</v>
      </c>
      <c r="AA25" s="25">
        <v>4</v>
      </c>
      <c r="AB25" s="25">
        <v>4</v>
      </c>
      <c r="AC25" s="25">
        <v>4</v>
      </c>
      <c r="AD25" s="25">
        <v>4</v>
      </c>
      <c r="AE25" s="25">
        <v>4</v>
      </c>
      <c r="AF25" s="25">
        <v>4</v>
      </c>
      <c r="AG25" s="25">
        <v>4</v>
      </c>
      <c r="AH25" s="25">
        <v>4</v>
      </c>
      <c r="AI25" s="25">
        <v>4</v>
      </c>
      <c r="AJ25" s="25">
        <v>4</v>
      </c>
      <c r="AK25" s="25">
        <v>4</v>
      </c>
      <c r="AL25" s="25">
        <v>4</v>
      </c>
      <c r="AM25" s="25">
        <v>2</v>
      </c>
      <c r="AN25" s="25">
        <v>4</v>
      </c>
      <c r="AO25" s="25">
        <v>2</v>
      </c>
      <c r="AP25" s="25">
        <v>4</v>
      </c>
      <c r="AQ25" s="25">
        <v>3</v>
      </c>
      <c r="AR25" s="124"/>
      <c r="AS25" s="168">
        <f t="shared" si="11"/>
        <v>71</v>
      </c>
      <c r="AT25" s="310">
        <f t="shared" si="5"/>
        <v>156</v>
      </c>
      <c r="AU25" s="216"/>
      <c r="AV25" s="311"/>
      <c r="AW25" s="146"/>
      <c r="AX25" s="146"/>
      <c r="AY25" s="146"/>
      <c r="AZ25" s="146"/>
      <c r="BA25" s="146"/>
      <c r="BB25" s="146"/>
      <c r="BC25" s="146"/>
      <c r="BD25" s="146"/>
      <c r="BE25" s="146"/>
      <c r="BF25" s="156"/>
      <c r="BG25" s="7">
        <f t="shared" si="2"/>
        <v>4</v>
      </c>
    </row>
    <row r="26" spans="1:59" ht="18" customHeight="1" thickBot="1">
      <c r="A26" s="370"/>
      <c r="B26" s="358"/>
      <c r="C26" s="337"/>
      <c r="D26" s="13" t="s">
        <v>19</v>
      </c>
      <c r="E26" s="25">
        <v>3</v>
      </c>
      <c r="F26" s="25">
        <v>2</v>
      </c>
      <c r="G26" s="25">
        <v>3</v>
      </c>
      <c r="H26" s="25">
        <v>2</v>
      </c>
      <c r="I26" s="25">
        <v>4</v>
      </c>
      <c r="J26" s="25">
        <v>2</v>
      </c>
      <c r="K26" s="25">
        <v>3</v>
      </c>
      <c r="L26" s="25">
        <v>2</v>
      </c>
      <c r="M26" s="25">
        <v>3</v>
      </c>
      <c r="N26" s="25">
        <v>2</v>
      </c>
      <c r="O26" s="25">
        <v>4</v>
      </c>
      <c r="P26" s="25">
        <v>2</v>
      </c>
      <c r="Q26" s="25">
        <v>2</v>
      </c>
      <c r="R26" s="25">
        <v>2</v>
      </c>
      <c r="S26" s="25">
        <v>2</v>
      </c>
      <c r="T26" s="25">
        <v>3</v>
      </c>
      <c r="U26" s="25">
        <v>2</v>
      </c>
      <c r="V26" s="170">
        <f t="shared" si="10"/>
        <v>43</v>
      </c>
      <c r="W26" s="25"/>
      <c r="X26" s="25">
        <v>2</v>
      </c>
      <c r="Y26" s="308"/>
      <c r="Z26" s="25">
        <v>2</v>
      </c>
      <c r="AA26" s="25">
        <v>2</v>
      </c>
      <c r="AB26" s="25">
        <v>2</v>
      </c>
      <c r="AC26" s="25">
        <v>2</v>
      </c>
      <c r="AD26" s="25">
        <v>2</v>
      </c>
      <c r="AE26" s="25">
        <v>2</v>
      </c>
      <c r="AF26" s="25">
        <v>2</v>
      </c>
      <c r="AG26" s="25">
        <v>2</v>
      </c>
      <c r="AH26" s="25">
        <v>2</v>
      </c>
      <c r="AI26" s="25">
        <v>2</v>
      </c>
      <c r="AJ26" s="25">
        <v>2</v>
      </c>
      <c r="AK26" s="25">
        <v>2</v>
      </c>
      <c r="AL26" s="25">
        <v>2</v>
      </c>
      <c r="AM26" s="25">
        <v>2</v>
      </c>
      <c r="AN26" s="25">
        <v>2</v>
      </c>
      <c r="AO26" s="25">
        <v>2</v>
      </c>
      <c r="AP26" s="25">
        <v>2</v>
      </c>
      <c r="AQ26" s="25"/>
      <c r="AR26" s="124"/>
      <c r="AS26" s="168">
        <f t="shared" si="11"/>
        <v>36</v>
      </c>
      <c r="AT26" s="310">
        <f t="shared" si="5"/>
        <v>79</v>
      </c>
      <c r="AU26" s="216"/>
      <c r="AV26" s="147"/>
      <c r="AW26" s="146"/>
      <c r="AX26" s="146"/>
      <c r="AY26" s="146"/>
      <c r="AZ26" s="146"/>
      <c r="BA26" s="146"/>
      <c r="BB26" s="146"/>
      <c r="BC26" s="146"/>
      <c r="BD26" s="146"/>
      <c r="BE26" s="146"/>
      <c r="BF26" s="156"/>
      <c r="BG26" s="7">
        <f t="shared" si="2"/>
        <v>2</v>
      </c>
    </row>
    <row r="27" spans="1:59" ht="18" customHeight="1" thickBot="1">
      <c r="A27" s="370"/>
      <c r="B27" s="358" t="s">
        <v>185</v>
      </c>
      <c r="C27" s="336" t="s">
        <v>69</v>
      </c>
      <c r="D27" s="13" t="s">
        <v>18</v>
      </c>
      <c r="E27" s="25">
        <v>3</v>
      </c>
      <c r="F27" s="25">
        <v>4</v>
      </c>
      <c r="G27" s="25">
        <v>2</v>
      </c>
      <c r="H27" s="25">
        <v>4</v>
      </c>
      <c r="I27" s="25">
        <v>2</v>
      </c>
      <c r="J27" s="25">
        <v>4</v>
      </c>
      <c r="K27" s="25">
        <v>2</v>
      </c>
      <c r="L27" s="25">
        <v>4</v>
      </c>
      <c r="M27" s="25">
        <v>2</v>
      </c>
      <c r="N27" s="25">
        <v>4</v>
      </c>
      <c r="O27" s="25">
        <v>2</v>
      </c>
      <c r="P27" s="25">
        <v>4</v>
      </c>
      <c r="Q27" s="25">
        <v>2</v>
      </c>
      <c r="R27" s="25">
        <v>4</v>
      </c>
      <c r="S27" s="25">
        <v>2</v>
      </c>
      <c r="T27" s="25">
        <v>4</v>
      </c>
      <c r="U27" s="25">
        <v>2</v>
      </c>
      <c r="V27" s="170">
        <f t="shared" si="10"/>
        <v>51</v>
      </c>
      <c r="W27" s="25">
        <v>2</v>
      </c>
      <c r="X27" s="25">
        <v>4</v>
      </c>
      <c r="Y27" s="308"/>
      <c r="Z27" s="25">
        <v>4</v>
      </c>
      <c r="AA27" s="25">
        <v>4</v>
      </c>
      <c r="AB27" s="25">
        <v>4</v>
      </c>
      <c r="AC27" s="25">
        <v>2</v>
      </c>
      <c r="AD27" s="25">
        <v>4</v>
      </c>
      <c r="AE27" s="25">
        <v>2</v>
      </c>
      <c r="AF27" s="25">
        <v>2</v>
      </c>
      <c r="AG27" s="25">
        <v>2</v>
      </c>
      <c r="AH27" s="25">
        <v>4</v>
      </c>
      <c r="AI27" s="25">
        <v>2</v>
      </c>
      <c r="AJ27" s="25">
        <v>4</v>
      </c>
      <c r="AK27" s="25">
        <v>4</v>
      </c>
      <c r="AL27" s="25">
        <v>4</v>
      </c>
      <c r="AM27" s="25">
        <v>4</v>
      </c>
      <c r="AN27" s="25">
        <v>4</v>
      </c>
      <c r="AO27" s="25">
        <v>4</v>
      </c>
      <c r="AP27" s="25">
        <v>4</v>
      </c>
      <c r="AQ27" s="25">
        <v>2</v>
      </c>
      <c r="AR27" s="124"/>
      <c r="AS27" s="168">
        <f t="shared" si="11"/>
        <v>66</v>
      </c>
      <c r="AT27" s="310">
        <f t="shared" si="5"/>
        <v>117</v>
      </c>
      <c r="AU27" s="216"/>
      <c r="AV27" s="147"/>
      <c r="AW27" s="146"/>
      <c r="AX27" s="146"/>
      <c r="AY27" s="146"/>
      <c r="AZ27" s="146"/>
      <c r="BA27" s="146"/>
      <c r="BB27" s="146"/>
      <c r="BC27" s="146"/>
      <c r="BD27" s="146"/>
      <c r="BE27" s="146"/>
      <c r="BF27" s="156"/>
      <c r="BG27" s="7">
        <f t="shared" si="2"/>
        <v>4</v>
      </c>
    </row>
    <row r="28" spans="1:59" ht="18" customHeight="1" thickBot="1">
      <c r="A28" s="370"/>
      <c r="B28" s="358"/>
      <c r="C28" s="337"/>
      <c r="D28" s="13" t="s">
        <v>19</v>
      </c>
      <c r="E28" s="25">
        <v>2</v>
      </c>
      <c r="F28" s="25">
        <v>2</v>
      </c>
      <c r="G28" s="25">
        <v>2</v>
      </c>
      <c r="H28" s="25">
        <v>2</v>
      </c>
      <c r="I28" s="25"/>
      <c r="J28" s="25">
        <v>2</v>
      </c>
      <c r="K28" s="25">
        <v>2</v>
      </c>
      <c r="L28" s="25"/>
      <c r="M28" s="25">
        <v>2</v>
      </c>
      <c r="N28" s="25"/>
      <c r="O28" s="25">
        <v>2</v>
      </c>
      <c r="P28" s="25">
        <v>2</v>
      </c>
      <c r="Q28" s="25">
        <v>2</v>
      </c>
      <c r="R28" s="25">
        <v>2</v>
      </c>
      <c r="S28" s="25">
        <v>2</v>
      </c>
      <c r="T28" s="25">
        <v>1</v>
      </c>
      <c r="U28" s="25"/>
      <c r="V28" s="170">
        <f t="shared" si="10"/>
        <v>25</v>
      </c>
      <c r="W28" s="25">
        <v>1</v>
      </c>
      <c r="X28" s="25"/>
      <c r="Y28" s="308"/>
      <c r="Z28" s="25">
        <v>2</v>
      </c>
      <c r="AA28" s="25"/>
      <c r="AB28" s="25">
        <v>2</v>
      </c>
      <c r="AC28" s="25">
        <v>2</v>
      </c>
      <c r="AD28" s="25">
        <v>2</v>
      </c>
      <c r="AE28" s="25">
        <v>2</v>
      </c>
      <c r="AF28" s="25">
        <v>2</v>
      </c>
      <c r="AG28" s="25">
        <v>2</v>
      </c>
      <c r="AH28" s="25">
        <v>2</v>
      </c>
      <c r="AI28" s="25">
        <v>2</v>
      </c>
      <c r="AJ28" s="25">
        <v>2</v>
      </c>
      <c r="AK28" s="25"/>
      <c r="AL28" s="25">
        <v>2</v>
      </c>
      <c r="AM28" s="25">
        <v>2</v>
      </c>
      <c r="AN28" s="25">
        <v>2</v>
      </c>
      <c r="AO28" s="25">
        <v>2</v>
      </c>
      <c r="AP28" s="25">
        <v>2</v>
      </c>
      <c r="AQ28" s="25">
        <v>2</v>
      </c>
      <c r="AR28" s="124"/>
      <c r="AS28" s="168">
        <f t="shared" si="11"/>
        <v>33</v>
      </c>
      <c r="AT28" s="310">
        <f t="shared" si="5"/>
        <v>58</v>
      </c>
      <c r="AU28" s="216"/>
      <c r="AV28" s="147"/>
      <c r="AW28" s="146"/>
      <c r="AX28" s="146"/>
      <c r="AY28" s="146"/>
      <c r="AZ28" s="146"/>
      <c r="BA28" s="146"/>
      <c r="BB28" s="146"/>
      <c r="BC28" s="146"/>
      <c r="BD28" s="146"/>
      <c r="BE28" s="146"/>
      <c r="BF28" s="156"/>
      <c r="BG28" s="7">
        <f t="shared" si="2"/>
        <v>0</v>
      </c>
    </row>
    <row r="29" spans="1:59" ht="18" customHeight="1" thickBot="1">
      <c r="A29" s="370"/>
      <c r="B29" s="358" t="s">
        <v>186</v>
      </c>
      <c r="C29" s="336" t="s">
        <v>28</v>
      </c>
      <c r="D29" s="13" t="s">
        <v>18</v>
      </c>
      <c r="E29" s="25">
        <v>4</v>
      </c>
      <c r="F29" s="25">
        <v>2</v>
      </c>
      <c r="G29" s="25">
        <v>4</v>
      </c>
      <c r="H29" s="25">
        <v>2</v>
      </c>
      <c r="I29" s="25">
        <v>4</v>
      </c>
      <c r="J29" s="25">
        <v>2</v>
      </c>
      <c r="K29" s="25">
        <v>4</v>
      </c>
      <c r="L29" s="25">
        <v>2</v>
      </c>
      <c r="M29" s="25">
        <v>4</v>
      </c>
      <c r="N29" s="25">
        <v>2</v>
      </c>
      <c r="O29" s="25">
        <v>4</v>
      </c>
      <c r="P29" s="25">
        <v>2</v>
      </c>
      <c r="Q29" s="25">
        <v>4</v>
      </c>
      <c r="R29" s="25">
        <v>2</v>
      </c>
      <c r="S29" s="25">
        <v>4</v>
      </c>
      <c r="T29" s="25">
        <v>2</v>
      </c>
      <c r="U29" s="25">
        <v>3</v>
      </c>
      <c r="V29" s="170">
        <f t="shared" si="10"/>
        <v>51</v>
      </c>
      <c r="W29" s="25">
        <v>2</v>
      </c>
      <c r="X29" s="25">
        <v>2</v>
      </c>
      <c r="Y29" s="308"/>
      <c r="Z29" s="25">
        <v>4</v>
      </c>
      <c r="AA29" s="25">
        <v>2</v>
      </c>
      <c r="AB29" s="25">
        <v>2</v>
      </c>
      <c r="AC29" s="25">
        <v>4</v>
      </c>
      <c r="AD29" s="25">
        <v>2</v>
      </c>
      <c r="AE29" s="25">
        <v>4</v>
      </c>
      <c r="AF29" s="25">
        <v>4</v>
      </c>
      <c r="AG29" s="25">
        <v>4</v>
      </c>
      <c r="AH29" s="25">
        <v>2</v>
      </c>
      <c r="AI29" s="25">
        <v>4</v>
      </c>
      <c r="AJ29" s="25">
        <v>4</v>
      </c>
      <c r="AK29" s="25">
        <v>2</v>
      </c>
      <c r="AL29" s="25">
        <v>4</v>
      </c>
      <c r="AM29" s="25">
        <v>4</v>
      </c>
      <c r="AN29" s="25">
        <v>4</v>
      </c>
      <c r="AO29" s="25">
        <v>4</v>
      </c>
      <c r="AP29" s="25">
        <v>4</v>
      </c>
      <c r="AQ29" s="25">
        <v>4</v>
      </c>
      <c r="AR29" s="124"/>
      <c r="AS29" s="168">
        <f t="shared" si="11"/>
        <v>66</v>
      </c>
      <c r="AT29" s="310">
        <f t="shared" si="5"/>
        <v>117</v>
      </c>
      <c r="AU29" s="216"/>
      <c r="AV29" s="147"/>
      <c r="AW29" s="146"/>
      <c r="AX29" s="146"/>
      <c r="AY29" s="146"/>
      <c r="AZ29" s="146"/>
      <c r="BA29" s="146"/>
      <c r="BB29" s="146"/>
      <c r="BC29" s="146"/>
      <c r="BD29" s="146"/>
      <c r="BE29" s="146"/>
      <c r="BF29" s="156"/>
      <c r="BG29" s="7">
        <f t="shared" si="2"/>
        <v>2</v>
      </c>
    </row>
    <row r="30" spans="1:59" ht="18" customHeight="1" thickBot="1">
      <c r="A30" s="370"/>
      <c r="B30" s="358"/>
      <c r="C30" s="337"/>
      <c r="D30" s="13" t="s">
        <v>19</v>
      </c>
      <c r="E30" s="25">
        <v>2</v>
      </c>
      <c r="F30" s="25"/>
      <c r="G30" s="25">
        <v>2</v>
      </c>
      <c r="H30" s="25">
        <v>2</v>
      </c>
      <c r="I30" s="25">
        <v>2</v>
      </c>
      <c r="J30" s="25">
        <v>2</v>
      </c>
      <c r="K30" s="25">
        <v>2</v>
      </c>
      <c r="L30" s="25">
        <v>2</v>
      </c>
      <c r="M30" s="25">
        <v>2</v>
      </c>
      <c r="N30" s="25">
        <v>2</v>
      </c>
      <c r="O30" s="25"/>
      <c r="P30" s="25">
        <v>2</v>
      </c>
      <c r="Q30" s="25">
        <v>2</v>
      </c>
      <c r="R30" s="25"/>
      <c r="S30" s="25">
        <v>2</v>
      </c>
      <c r="T30" s="25"/>
      <c r="U30" s="25">
        <v>1</v>
      </c>
      <c r="V30" s="170">
        <f t="shared" si="10"/>
        <v>25</v>
      </c>
      <c r="W30" s="25"/>
      <c r="X30" s="25">
        <v>1</v>
      </c>
      <c r="Y30" s="308"/>
      <c r="Z30" s="25"/>
      <c r="AA30" s="25">
        <v>2</v>
      </c>
      <c r="AB30" s="25">
        <v>2</v>
      </c>
      <c r="AC30" s="25">
        <v>2</v>
      </c>
      <c r="AD30" s="25">
        <v>2</v>
      </c>
      <c r="AE30" s="25">
        <v>2</v>
      </c>
      <c r="AF30" s="25">
        <v>2</v>
      </c>
      <c r="AG30" s="25">
        <v>2</v>
      </c>
      <c r="AH30" s="25">
        <v>2</v>
      </c>
      <c r="AI30" s="25">
        <v>2</v>
      </c>
      <c r="AJ30" s="25">
        <v>2</v>
      </c>
      <c r="AK30" s="25"/>
      <c r="AL30" s="25">
        <v>2</v>
      </c>
      <c r="AM30" s="25">
        <v>2</v>
      </c>
      <c r="AN30" s="25">
        <v>2</v>
      </c>
      <c r="AO30" s="25">
        <v>2</v>
      </c>
      <c r="AP30" s="25">
        <v>2</v>
      </c>
      <c r="AQ30" s="25">
        <v>2</v>
      </c>
      <c r="AR30" s="124"/>
      <c r="AS30" s="168">
        <f t="shared" si="11"/>
        <v>33</v>
      </c>
      <c r="AT30" s="310">
        <f t="shared" si="5"/>
        <v>58</v>
      </c>
      <c r="AU30" s="216"/>
      <c r="AV30" s="147"/>
      <c r="AW30" s="146"/>
      <c r="AX30" s="146"/>
      <c r="AY30" s="146"/>
      <c r="AZ30" s="146"/>
      <c r="BA30" s="146"/>
      <c r="BB30" s="146"/>
      <c r="BC30" s="146"/>
      <c r="BD30" s="146"/>
      <c r="BE30" s="146"/>
      <c r="BF30" s="156"/>
      <c r="BG30" s="7">
        <f t="shared" si="2"/>
        <v>1</v>
      </c>
    </row>
    <row r="31" spans="1:59" ht="18" customHeight="1" thickBot="1">
      <c r="A31" s="370"/>
      <c r="B31" s="358" t="s">
        <v>187</v>
      </c>
      <c r="C31" s="336" t="s">
        <v>188</v>
      </c>
      <c r="D31" s="13" t="s">
        <v>18</v>
      </c>
      <c r="E31" s="25">
        <v>2</v>
      </c>
      <c r="F31" s="25">
        <v>2</v>
      </c>
      <c r="G31" s="25">
        <v>2</v>
      </c>
      <c r="H31" s="25">
        <v>2</v>
      </c>
      <c r="I31" s="25">
        <v>2</v>
      </c>
      <c r="J31" s="25">
        <v>2</v>
      </c>
      <c r="K31" s="25">
        <v>2</v>
      </c>
      <c r="L31" s="25">
        <v>2</v>
      </c>
      <c r="M31" s="25">
        <v>2</v>
      </c>
      <c r="N31" s="25">
        <v>2</v>
      </c>
      <c r="O31" s="25">
        <v>2</v>
      </c>
      <c r="P31" s="25">
        <v>2</v>
      </c>
      <c r="Q31" s="25">
        <v>2</v>
      </c>
      <c r="R31" s="25">
        <v>2</v>
      </c>
      <c r="S31" s="25">
        <v>2</v>
      </c>
      <c r="T31" s="25">
        <v>2</v>
      </c>
      <c r="U31" s="25">
        <v>2</v>
      </c>
      <c r="V31" s="170">
        <f t="shared" si="10"/>
        <v>34</v>
      </c>
      <c r="W31" s="25"/>
      <c r="X31" s="25">
        <v>2</v>
      </c>
      <c r="Y31" s="308"/>
      <c r="Z31" s="25">
        <v>2</v>
      </c>
      <c r="AA31" s="25">
        <v>2</v>
      </c>
      <c r="AB31" s="25">
        <v>2</v>
      </c>
      <c r="AC31" s="25">
        <v>2</v>
      </c>
      <c r="AD31" s="25">
        <v>2</v>
      </c>
      <c r="AE31" s="25">
        <v>2</v>
      </c>
      <c r="AF31" s="25">
        <v>2</v>
      </c>
      <c r="AG31" s="25">
        <v>2</v>
      </c>
      <c r="AH31" s="25">
        <v>2</v>
      </c>
      <c r="AI31" s="25"/>
      <c r="AJ31" s="25">
        <v>2</v>
      </c>
      <c r="AK31" s="25">
        <v>2</v>
      </c>
      <c r="AL31" s="25">
        <v>2</v>
      </c>
      <c r="AM31" s="25">
        <v>2</v>
      </c>
      <c r="AN31" s="25">
        <v>2</v>
      </c>
      <c r="AO31" s="25">
        <v>2</v>
      </c>
      <c r="AP31" s="25">
        <v>2</v>
      </c>
      <c r="AQ31" s="25">
        <v>2</v>
      </c>
      <c r="AR31" s="124"/>
      <c r="AS31" s="168">
        <f t="shared" si="11"/>
        <v>36</v>
      </c>
      <c r="AT31" s="310">
        <f t="shared" si="5"/>
        <v>70</v>
      </c>
      <c r="AU31" s="216"/>
      <c r="AV31" s="147"/>
      <c r="AW31" s="146"/>
      <c r="AX31" s="146"/>
      <c r="AY31" s="146"/>
      <c r="AZ31" s="146"/>
      <c r="BA31" s="146"/>
      <c r="BB31" s="146"/>
      <c r="BC31" s="146"/>
      <c r="BD31" s="146"/>
      <c r="BE31" s="146"/>
      <c r="BF31" s="156"/>
      <c r="BG31" s="7">
        <f t="shared" si="2"/>
        <v>2</v>
      </c>
    </row>
    <row r="32" spans="1:59" ht="19.5" customHeight="1" thickBot="1">
      <c r="A32" s="370"/>
      <c r="B32" s="358"/>
      <c r="C32" s="337"/>
      <c r="D32" s="13" t="s">
        <v>19</v>
      </c>
      <c r="E32" s="25">
        <v>1</v>
      </c>
      <c r="F32" s="25">
        <v>1</v>
      </c>
      <c r="G32" s="25">
        <v>1</v>
      </c>
      <c r="H32" s="25">
        <v>1</v>
      </c>
      <c r="I32" s="25">
        <v>1</v>
      </c>
      <c r="J32" s="25">
        <v>1</v>
      </c>
      <c r="K32" s="25">
        <v>1</v>
      </c>
      <c r="L32" s="25">
        <v>1</v>
      </c>
      <c r="M32" s="25">
        <v>1</v>
      </c>
      <c r="N32" s="25">
        <v>1</v>
      </c>
      <c r="O32" s="25">
        <v>1</v>
      </c>
      <c r="P32" s="25">
        <v>1</v>
      </c>
      <c r="Q32" s="25">
        <v>2</v>
      </c>
      <c r="R32" s="25">
        <v>1</v>
      </c>
      <c r="S32" s="25">
        <v>1</v>
      </c>
      <c r="T32" s="25">
        <v>1</v>
      </c>
      <c r="U32" s="25"/>
      <c r="V32" s="170">
        <f t="shared" si="10"/>
        <v>17</v>
      </c>
      <c r="W32" s="25"/>
      <c r="X32" s="25">
        <v>2</v>
      </c>
      <c r="Y32" s="308"/>
      <c r="Z32" s="25">
        <v>2</v>
      </c>
      <c r="AA32" s="25">
        <v>2</v>
      </c>
      <c r="AB32" s="25"/>
      <c r="AC32" s="25"/>
      <c r="AD32" s="25"/>
      <c r="AE32" s="25"/>
      <c r="AF32" s="25"/>
      <c r="AG32" s="25"/>
      <c r="AH32" s="25"/>
      <c r="AI32" s="25">
        <v>2</v>
      </c>
      <c r="AJ32" s="25"/>
      <c r="AK32" s="25">
        <v>2</v>
      </c>
      <c r="AL32" s="25"/>
      <c r="AM32" s="25">
        <v>2</v>
      </c>
      <c r="AN32" s="25"/>
      <c r="AO32" s="25">
        <v>2</v>
      </c>
      <c r="AP32" s="25">
        <v>2</v>
      </c>
      <c r="AQ32" s="25">
        <v>2</v>
      </c>
      <c r="AR32" s="124"/>
      <c r="AS32" s="168">
        <f t="shared" si="11"/>
        <v>18</v>
      </c>
      <c r="AT32" s="310">
        <f t="shared" si="5"/>
        <v>35</v>
      </c>
      <c r="AU32" s="216"/>
      <c r="AV32" s="147"/>
      <c r="AW32" s="146"/>
      <c r="AX32" s="146"/>
      <c r="AY32" s="146"/>
      <c r="AZ32" s="146"/>
      <c r="BA32" s="146"/>
      <c r="BB32" s="146"/>
      <c r="BC32" s="146"/>
      <c r="BD32" s="146"/>
      <c r="BE32" s="146"/>
      <c r="BF32" s="156"/>
      <c r="BG32" s="7">
        <f t="shared" si="2"/>
        <v>2</v>
      </c>
    </row>
    <row r="33" spans="1:59" ht="18" customHeight="1" thickBot="1">
      <c r="A33" s="370"/>
      <c r="B33" s="359" t="s">
        <v>64</v>
      </c>
      <c r="C33" s="360" t="s">
        <v>29</v>
      </c>
      <c r="D33" s="38" t="s">
        <v>18</v>
      </c>
      <c r="E33" s="37">
        <f>E35+E37+E39+E41</f>
        <v>16</v>
      </c>
      <c r="F33" s="37">
        <f aca="true" t="shared" si="12" ref="F33:U33">F35+F37+F39+F41</f>
        <v>20</v>
      </c>
      <c r="G33" s="37">
        <f t="shared" si="12"/>
        <v>16</v>
      </c>
      <c r="H33" s="37">
        <f t="shared" si="12"/>
        <v>18</v>
      </c>
      <c r="I33" s="37">
        <f t="shared" si="12"/>
        <v>14</v>
      </c>
      <c r="J33" s="37">
        <f t="shared" si="12"/>
        <v>16</v>
      </c>
      <c r="K33" s="37">
        <f t="shared" si="12"/>
        <v>14</v>
      </c>
      <c r="L33" s="37">
        <f t="shared" si="12"/>
        <v>16</v>
      </c>
      <c r="M33" s="37">
        <f t="shared" si="12"/>
        <v>14</v>
      </c>
      <c r="N33" s="37">
        <f t="shared" si="12"/>
        <v>16</v>
      </c>
      <c r="O33" s="37">
        <f t="shared" si="12"/>
        <v>14</v>
      </c>
      <c r="P33" s="37">
        <f t="shared" si="12"/>
        <v>16</v>
      </c>
      <c r="Q33" s="37">
        <f t="shared" si="12"/>
        <v>14</v>
      </c>
      <c r="R33" s="37">
        <f t="shared" si="12"/>
        <v>16</v>
      </c>
      <c r="S33" s="37">
        <f t="shared" si="12"/>
        <v>15</v>
      </c>
      <c r="T33" s="37">
        <f t="shared" si="12"/>
        <v>16</v>
      </c>
      <c r="U33" s="37">
        <f t="shared" si="12"/>
        <v>4</v>
      </c>
      <c r="V33" s="170">
        <f t="shared" si="10"/>
        <v>255</v>
      </c>
      <c r="W33" s="37">
        <f>W37+W39+W41+W43</f>
        <v>4</v>
      </c>
      <c r="X33" s="37">
        <f aca="true" t="shared" si="13" ref="X33:AS33">X37+X39+X41+X43</f>
        <v>10</v>
      </c>
      <c r="Y33" s="216">
        <f t="shared" si="13"/>
        <v>0</v>
      </c>
      <c r="Z33" s="37">
        <f t="shared" si="13"/>
        <v>10</v>
      </c>
      <c r="AA33" s="37">
        <f t="shared" si="13"/>
        <v>10</v>
      </c>
      <c r="AB33" s="37">
        <f t="shared" si="13"/>
        <v>10</v>
      </c>
      <c r="AC33" s="37">
        <f t="shared" si="13"/>
        <v>12</v>
      </c>
      <c r="AD33" s="37">
        <f t="shared" si="13"/>
        <v>10</v>
      </c>
      <c r="AE33" s="37">
        <f t="shared" si="13"/>
        <v>12</v>
      </c>
      <c r="AF33" s="37">
        <f t="shared" si="13"/>
        <v>10</v>
      </c>
      <c r="AG33" s="37">
        <f t="shared" si="13"/>
        <v>12</v>
      </c>
      <c r="AH33" s="37">
        <f t="shared" si="13"/>
        <v>10</v>
      </c>
      <c r="AI33" s="37">
        <f t="shared" si="13"/>
        <v>12</v>
      </c>
      <c r="AJ33" s="37">
        <f t="shared" si="13"/>
        <v>10</v>
      </c>
      <c r="AK33" s="37">
        <f t="shared" si="13"/>
        <v>12</v>
      </c>
      <c r="AL33" s="37">
        <f t="shared" si="13"/>
        <v>10</v>
      </c>
      <c r="AM33" s="37">
        <f t="shared" si="13"/>
        <v>10</v>
      </c>
      <c r="AN33" s="37">
        <f t="shared" si="13"/>
        <v>10</v>
      </c>
      <c r="AO33" s="37">
        <f t="shared" si="13"/>
        <v>10</v>
      </c>
      <c r="AP33" s="37">
        <f t="shared" si="13"/>
        <v>10</v>
      </c>
      <c r="AQ33" s="37">
        <f t="shared" si="13"/>
        <v>11</v>
      </c>
      <c r="AR33" s="37">
        <f t="shared" si="13"/>
        <v>0</v>
      </c>
      <c r="AS33" s="183">
        <f t="shared" si="13"/>
        <v>205</v>
      </c>
      <c r="AT33" s="310">
        <f t="shared" si="5"/>
        <v>460</v>
      </c>
      <c r="AU33" s="216"/>
      <c r="AV33" s="311"/>
      <c r="AW33" s="146"/>
      <c r="AX33" s="146"/>
      <c r="AY33" s="146"/>
      <c r="AZ33" s="146"/>
      <c r="BA33" s="146"/>
      <c r="BB33" s="146"/>
      <c r="BC33" s="146"/>
      <c r="BD33" s="146"/>
      <c r="BE33" s="146"/>
      <c r="BF33" s="156"/>
      <c r="BG33" s="7">
        <f t="shared" si="2"/>
        <v>10</v>
      </c>
    </row>
    <row r="34" spans="1:59" ht="18" customHeight="1" thickBot="1">
      <c r="A34" s="370"/>
      <c r="B34" s="359"/>
      <c r="C34" s="361"/>
      <c r="D34" s="38" t="s">
        <v>19</v>
      </c>
      <c r="E34" s="37">
        <f>E36+E38+E40+E42</f>
        <v>7</v>
      </c>
      <c r="F34" s="37">
        <f aca="true" t="shared" si="14" ref="F34:U34">F36+F38+F40+F42</f>
        <v>9</v>
      </c>
      <c r="G34" s="37">
        <f t="shared" si="14"/>
        <v>7</v>
      </c>
      <c r="H34" s="37">
        <f t="shared" si="14"/>
        <v>7</v>
      </c>
      <c r="I34" s="37">
        <f t="shared" si="14"/>
        <v>8</v>
      </c>
      <c r="J34" s="37">
        <f t="shared" si="14"/>
        <v>9</v>
      </c>
      <c r="K34" s="37">
        <f t="shared" si="14"/>
        <v>7</v>
      </c>
      <c r="L34" s="37">
        <f t="shared" si="14"/>
        <v>7</v>
      </c>
      <c r="M34" s="37">
        <f t="shared" si="14"/>
        <v>7</v>
      </c>
      <c r="N34" s="37">
        <f t="shared" si="14"/>
        <v>9</v>
      </c>
      <c r="O34" s="37">
        <f t="shared" si="14"/>
        <v>7</v>
      </c>
      <c r="P34" s="37">
        <f t="shared" si="14"/>
        <v>7</v>
      </c>
      <c r="Q34" s="37">
        <f t="shared" si="14"/>
        <v>7</v>
      </c>
      <c r="R34" s="37">
        <f t="shared" si="14"/>
        <v>9</v>
      </c>
      <c r="S34" s="37">
        <f t="shared" si="14"/>
        <v>7</v>
      </c>
      <c r="T34" s="37">
        <f t="shared" si="14"/>
        <v>8</v>
      </c>
      <c r="U34" s="37">
        <f t="shared" si="14"/>
        <v>5</v>
      </c>
      <c r="V34" s="170">
        <f t="shared" si="10"/>
        <v>127</v>
      </c>
      <c r="W34" s="37">
        <f>W38+W40+W42+W44</f>
        <v>3</v>
      </c>
      <c r="X34" s="37">
        <f aca="true" t="shared" si="15" ref="X34:AS34">X38+X40+X42+X44</f>
        <v>5</v>
      </c>
      <c r="Y34" s="216">
        <f t="shared" si="15"/>
        <v>0</v>
      </c>
      <c r="Z34" s="37">
        <f t="shared" si="15"/>
        <v>4</v>
      </c>
      <c r="AA34" s="37">
        <f t="shared" si="15"/>
        <v>6</v>
      </c>
      <c r="AB34" s="37">
        <f t="shared" si="15"/>
        <v>6</v>
      </c>
      <c r="AC34" s="37">
        <f t="shared" si="15"/>
        <v>6</v>
      </c>
      <c r="AD34" s="37">
        <f t="shared" si="15"/>
        <v>6</v>
      </c>
      <c r="AE34" s="37">
        <f t="shared" si="15"/>
        <v>6</v>
      </c>
      <c r="AF34" s="37">
        <f t="shared" si="15"/>
        <v>6</v>
      </c>
      <c r="AG34" s="37">
        <f t="shared" si="15"/>
        <v>6</v>
      </c>
      <c r="AH34" s="37">
        <f t="shared" si="15"/>
        <v>6</v>
      </c>
      <c r="AI34" s="37">
        <f t="shared" si="15"/>
        <v>4</v>
      </c>
      <c r="AJ34" s="37">
        <f t="shared" si="15"/>
        <v>6</v>
      </c>
      <c r="AK34" s="37">
        <f t="shared" si="15"/>
        <v>4</v>
      </c>
      <c r="AL34" s="37">
        <f t="shared" si="15"/>
        <v>6</v>
      </c>
      <c r="AM34" s="37">
        <f t="shared" si="15"/>
        <v>4</v>
      </c>
      <c r="AN34" s="37">
        <f t="shared" si="15"/>
        <v>6</v>
      </c>
      <c r="AO34" s="37">
        <f t="shared" si="15"/>
        <v>4</v>
      </c>
      <c r="AP34" s="37">
        <f t="shared" si="15"/>
        <v>4</v>
      </c>
      <c r="AQ34" s="37">
        <f t="shared" si="15"/>
        <v>4</v>
      </c>
      <c r="AR34" s="37">
        <f t="shared" si="15"/>
        <v>0</v>
      </c>
      <c r="AS34" s="183">
        <f t="shared" si="15"/>
        <v>102</v>
      </c>
      <c r="AT34" s="310">
        <f t="shared" si="5"/>
        <v>229</v>
      </c>
      <c r="AU34" s="216"/>
      <c r="AV34" s="311"/>
      <c r="AW34" s="146"/>
      <c r="AX34" s="146"/>
      <c r="AY34" s="146"/>
      <c r="AZ34" s="146"/>
      <c r="BA34" s="146"/>
      <c r="BB34" s="146"/>
      <c r="BC34" s="146"/>
      <c r="BD34" s="146"/>
      <c r="BE34" s="146"/>
      <c r="BF34" s="156"/>
      <c r="BG34" s="7">
        <f t="shared" si="2"/>
        <v>5</v>
      </c>
    </row>
    <row r="35" spans="1:59" ht="18" customHeight="1" thickBot="1">
      <c r="A35" s="370"/>
      <c r="B35" s="336" t="s">
        <v>189</v>
      </c>
      <c r="C35" s="336" t="s">
        <v>190</v>
      </c>
      <c r="D35" s="13" t="s">
        <v>18</v>
      </c>
      <c r="E35" s="25">
        <v>8</v>
      </c>
      <c r="F35" s="25">
        <v>6</v>
      </c>
      <c r="G35" s="25">
        <v>8</v>
      </c>
      <c r="H35" s="25">
        <v>6</v>
      </c>
      <c r="I35" s="25">
        <v>6</v>
      </c>
      <c r="J35" s="25">
        <v>6</v>
      </c>
      <c r="K35" s="25">
        <v>6</v>
      </c>
      <c r="L35" s="25">
        <v>6</v>
      </c>
      <c r="M35" s="25">
        <v>6</v>
      </c>
      <c r="N35" s="25">
        <v>6</v>
      </c>
      <c r="O35" s="25">
        <v>6</v>
      </c>
      <c r="P35" s="25">
        <v>6</v>
      </c>
      <c r="Q35" s="25">
        <v>6</v>
      </c>
      <c r="R35" s="25">
        <v>6</v>
      </c>
      <c r="S35" s="25">
        <v>6</v>
      </c>
      <c r="T35" s="25">
        <v>6</v>
      </c>
      <c r="U35" s="25"/>
      <c r="V35" s="170">
        <f t="shared" si="10"/>
        <v>100</v>
      </c>
      <c r="W35" s="25"/>
      <c r="X35" s="25"/>
      <c r="Y35" s="308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124"/>
      <c r="AS35" s="168">
        <f t="shared" si="11"/>
        <v>0</v>
      </c>
      <c r="AT35" s="310">
        <f t="shared" si="5"/>
        <v>100</v>
      </c>
      <c r="AU35" s="216"/>
      <c r="AV35" s="311"/>
      <c r="AW35" s="146"/>
      <c r="AX35" s="146"/>
      <c r="AY35" s="146"/>
      <c r="AZ35" s="146"/>
      <c r="BA35" s="146"/>
      <c r="BB35" s="146"/>
      <c r="BC35" s="146"/>
      <c r="BD35" s="146"/>
      <c r="BE35" s="146"/>
      <c r="BF35" s="156"/>
      <c r="BG35" s="7">
        <f t="shared" si="2"/>
        <v>0</v>
      </c>
    </row>
    <row r="36" spans="1:59" ht="18" customHeight="1" thickBot="1">
      <c r="A36" s="370"/>
      <c r="B36" s="337"/>
      <c r="C36" s="337"/>
      <c r="D36" s="13" t="s">
        <v>19</v>
      </c>
      <c r="E36" s="26">
        <v>2</v>
      </c>
      <c r="F36" s="25">
        <v>4</v>
      </c>
      <c r="G36" s="26">
        <v>4</v>
      </c>
      <c r="H36" s="25">
        <v>2</v>
      </c>
      <c r="I36" s="26">
        <v>2</v>
      </c>
      <c r="J36" s="25">
        <v>4</v>
      </c>
      <c r="K36" s="26">
        <v>2</v>
      </c>
      <c r="L36" s="25">
        <v>4</v>
      </c>
      <c r="M36" s="26">
        <v>2</v>
      </c>
      <c r="N36" s="25">
        <v>4</v>
      </c>
      <c r="O36" s="26">
        <v>2</v>
      </c>
      <c r="P36" s="25">
        <v>2</v>
      </c>
      <c r="Q36" s="26">
        <v>4</v>
      </c>
      <c r="R36" s="25">
        <v>4</v>
      </c>
      <c r="S36" s="26">
        <v>2</v>
      </c>
      <c r="T36" s="25">
        <v>4</v>
      </c>
      <c r="U36" s="25">
        <v>2</v>
      </c>
      <c r="V36" s="170">
        <f t="shared" si="10"/>
        <v>50</v>
      </c>
      <c r="W36" s="25"/>
      <c r="X36" s="25"/>
      <c r="Y36" s="308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124"/>
      <c r="AS36" s="168">
        <f t="shared" si="11"/>
        <v>0</v>
      </c>
      <c r="AT36" s="310">
        <f t="shared" si="5"/>
        <v>50</v>
      </c>
      <c r="AU36" s="216"/>
      <c r="AV36" s="147"/>
      <c r="AW36" s="146"/>
      <c r="AX36" s="146"/>
      <c r="AY36" s="146"/>
      <c r="AZ36" s="146"/>
      <c r="BA36" s="146"/>
      <c r="BB36" s="146"/>
      <c r="BC36" s="146"/>
      <c r="BD36" s="146"/>
      <c r="BE36" s="146"/>
      <c r="BF36" s="156"/>
      <c r="BG36" s="7">
        <f t="shared" si="2"/>
        <v>0</v>
      </c>
    </row>
    <row r="37" spans="1:59" ht="18" customHeight="1" thickBot="1">
      <c r="A37" s="370"/>
      <c r="B37" s="358" t="s">
        <v>193</v>
      </c>
      <c r="C37" s="358" t="s">
        <v>62</v>
      </c>
      <c r="D37" s="13" t="s">
        <v>18</v>
      </c>
      <c r="E37" s="25">
        <v>2</v>
      </c>
      <c r="F37" s="25">
        <v>4</v>
      </c>
      <c r="G37" s="25">
        <v>2</v>
      </c>
      <c r="H37" s="25">
        <v>2</v>
      </c>
      <c r="I37" s="25">
        <v>2</v>
      </c>
      <c r="J37" s="25">
        <v>2</v>
      </c>
      <c r="K37" s="25">
        <v>2</v>
      </c>
      <c r="L37" s="25">
        <v>2</v>
      </c>
      <c r="M37" s="25">
        <v>2</v>
      </c>
      <c r="N37" s="25">
        <v>2</v>
      </c>
      <c r="O37" s="25">
        <v>2</v>
      </c>
      <c r="P37" s="25">
        <v>2</v>
      </c>
      <c r="Q37" s="25">
        <v>2</v>
      </c>
      <c r="R37" s="25">
        <v>2</v>
      </c>
      <c r="S37" s="25">
        <v>2</v>
      </c>
      <c r="T37" s="25">
        <v>2</v>
      </c>
      <c r="U37" s="25">
        <v>2</v>
      </c>
      <c r="V37" s="170">
        <f t="shared" si="10"/>
        <v>36</v>
      </c>
      <c r="W37" s="25"/>
      <c r="X37" s="25">
        <v>4</v>
      </c>
      <c r="Y37" s="308"/>
      <c r="Z37" s="25">
        <v>4</v>
      </c>
      <c r="AA37" s="25">
        <v>2</v>
      </c>
      <c r="AB37" s="25">
        <v>4</v>
      </c>
      <c r="AC37" s="25">
        <v>4</v>
      </c>
      <c r="AD37" s="25">
        <v>4</v>
      </c>
      <c r="AE37" s="25">
        <v>4</v>
      </c>
      <c r="AF37" s="25">
        <v>4</v>
      </c>
      <c r="AG37" s="25">
        <v>4</v>
      </c>
      <c r="AH37" s="25">
        <v>4</v>
      </c>
      <c r="AI37" s="25">
        <v>4</v>
      </c>
      <c r="AJ37" s="25">
        <v>4</v>
      </c>
      <c r="AK37" s="25">
        <v>4</v>
      </c>
      <c r="AL37" s="25">
        <v>4</v>
      </c>
      <c r="AM37" s="25">
        <v>4</v>
      </c>
      <c r="AN37" s="25">
        <v>4</v>
      </c>
      <c r="AO37" s="25">
        <v>2</v>
      </c>
      <c r="AP37" s="25">
        <v>4</v>
      </c>
      <c r="AQ37" s="25">
        <v>4</v>
      </c>
      <c r="AR37" s="124"/>
      <c r="AS37" s="168">
        <f t="shared" si="11"/>
        <v>72</v>
      </c>
      <c r="AT37" s="310">
        <f t="shared" si="5"/>
        <v>108</v>
      </c>
      <c r="AU37" s="216"/>
      <c r="AV37" s="147"/>
      <c r="AW37" s="146"/>
      <c r="AX37" s="146"/>
      <c r="AY37" s="146"/>
      <c r="AZ37" s="146"/>
      <c r="BA37" s="146"/>
      <c r="BB37" s="146"/>
      <c r="BC37" s="146"/>
      <c r="BD37" s="146"/>
      <c r="BE37" s="146"/>
      <c r="BF37" s="156"/>
      <c r="BG37" s="7">
        <f t="shared" si="2"/>
        <v>4</v>
      </c>
    </row>
    <row r="38" spans="1:59" ht="18" customHeight="1" thickBot="1">
      <c r="A38" s="370"/>
      <c r="B38" s="358"/>
      <c r="C38" s="358"/>
      <c r="D38" s="13" t="s">
        <v>19</v>
      </c>
      <c r="E38" s="25">
        <v>1</v>
      </c>
      <c r="F38" s="25">
        <v>1</v>
      </c>
      <c r="G38" s="25">
        <v>1</v>
      </c>
      <c r="H38" s="25">
        <v>1</v>
      </c>
      <c r="I38" s="25">
        <v>2</v>
      </c>
      <c r="J38" s="25">
        <v>1</v>
      </c>
      <c r="K38" s="25">
        <v>1</v>
      </c>
      <c r="L38" s="25">
        <v>1</v>
      </c>
      <c r="M38" s="25">
        <v>1</v>
      </c>
      <c r="N38" s="25">
        <v>1</v>
      </c>
      <c r="O38" s="25">
        <v>1</v>
      </c>
      <c r="P38" s="25">
        <v>1</v>
      </c>
      <c r="Q38" s="25">
        <v>1</v>
      </c>
      <c r="R38" s="25">
        <v>1</v>
      </c>
      <c r="S38" s="25">
        <v>1</v>
      </c>
      <c r="T38" s="25">
        <v>1</v>
      </c>
      <c r="U38" s="25">
        <v>1</v>
      </c>
      <c r="V38" s="170">
        <f t="shared" si="10"/>
        <v>18</v>
      </c>
      <c r="W38" s="25">
        <v>2</v>
      </c>
      <c r="X38" s="25"/>
      <c r="Y38" s="308"/>
      <c r="Z38" s="25">
        <v>2</v>
      </c>
      <c r="AA38" s="25">
        <v>2</v>
      </c>
      <c r="AB38" s="25">
        <v>2</v>
      </c>
      <c r="AC38" s="25">
        <v>2</v>
      </c>
      <c r="AD38" s="25">
        <v>2</v>
      </c>
      <c r="AE38" s="25">
        <v>2</v>
      </c>
      <c r="AF38" s="25">
        <v>2</v>
      </c>
      <c r="AG38" s="25">
        <v>2</v>
      </c>
      <c r="AH38" s="25">
        <v>2</v>
      </c>
      <c r="AI38" s="25">
        <v>2</v>
      </c>
      <c r="AJ38" s="25">
        <v>2</v>
      </c>
      <c r="AK38" s="25">
        <v>2</v>
      </c>
      <c r="AL38" s="25">
        <v>2</v>
      </c>
      <c r="AM38" s="25">
        <v>2</v>
      </c>
      <c r="AN38" s="25">
        <v>2</v>
      </c>
      <c r="AO38" s="25">
        <v>2</v>
      </c>
      <c r="AP38" s="25">
        <v>2</v>
      </c>
      <c r="AQ38" s="25"/>
      <c r="AR38" s="124"/>
      <c r="AS38" s="168">
        <f t="shared" si="11"/>
        <v>36</v>
      </c>
      <c r="AT38" s="310">
        <f t="shared" si="5"/>
        <v>54</v>
      </c>
      <c r="AU38" s="216"/>
      <c r="AV38" s="147"/>
      <c r="AW38" s="146"/>
      <c r="AX38" s="146"/>
      <c r="AY38" s="146"/>
      <c r="AZ38" s="146"/>
      <c r="BA38" s="146"/>
      <c r="BB38" s="146"/>
      <c r="BC38" s="146"/>
      <c r="BD38" s="146"/>
      <c r="BE38" s="146"/>
      <c r="BF38" s="156"/>
      <c r="BG38" s="7">
        <f t="shared" si="2"/>
        <v>0</v>
      </c>
    </row>
    <row r="39" spans="1:59" ht="18" customHeight="1" thickBot="1">
      <c r="A39" s="370"/>
      <c r="B39" s="358" t="s">
        <v>191</v>
      </c>
      <c r="C39" s="336" t="s">
        <v>192</v>
      </c>
      <c r="D39" s="13" t="s">
        <v>18</v>
      </c>
      <c r="E39" s="25">
        <v>2</v>
      </c>
      <c r="F39" s="25">
        <v>4</v>
      </c>
      <c r="G39" s="25">
        <v>2</v>
      </c>
      <c r="H39" s="25">
        <v>4</v>
      </c>
      <c r="I39" s="25">
        <v>2</v>
      </c>
      <c r="J39" s="25">
        <v>4</v>
      </c>
      <c r="K39" s="25">
        <v>2</v>
      </c>
      <c r="L39" s="25">
        <v>4</v>
      </c>
      <c r="M39" s="25">
        <v>2</v>
      </c>
      <c r="N39" s="25">
        <v>4</v>
      </c>
      <c r="O39" s="25">
        <v>2</v>
      </c>
      <c r="P39" s="25">
        <v>4</v>
      </c>
      <c r="Q39" s="25">
        <v>2</v>
      </c>
      <c r="R39" s="25">
        <v>4</v>
      </c>
      <c r="S39" s="25">
        <v>3</v>
      </c>
      <c r="T39" s="25">
        <v>4</v>
      </c>
      <c r="U39" s="25">
        <v>2</v>
      </c>
      <c r="V39" s="170">
        <f t="shared" si="10"/>
        <v>51</v>
      </c>
      <c r="W39" s="25">
        <v>3</v>
      </c>
      <c r="X39" s="25">
        <v>2</v>
      </c>
      <c r="Y39" s="308"/>
      <c r="Z39" s="25">
        <v>2</v>
      </c>
      <c r="AA39" s="25">
        <v>4</v>
      </c>
      <c r="AB39" s="25">
        <v>2</v>
      </c>
      <c r="AC39" s="25">
        <v>4</v>
      </c>
      <c r="AD39" s="25">
        <v>2</v>
      </c>
      <c r="AE39" s="25">
        <v>4</v>
      </c>
      <c r="AF39" s="25">
        <v>2</v>
      </c>
      <c r="AG39" s="25">
        <v>4</v>
      </c>
      <c r="AH39" s="25">
        <v>2</v>
      </c>
      <c r="AI39" s="25">
        <v>4</v>
      </c>
      <c r="AJ39" s="25">
        <v>2</v>
      </c>
      <c r="AK39" s="25">
        <v>4</v>
      </c>
      <c r="AL39" s="25">
        <v>2</v>
      </c>
      <c r="AM39" s="25">
        <v>2</v>
      </c>
      <c r="AN39" s="25">
        <v>2</v>
      </c>
      <c r="AO39" s="25">
        <v>4</v>
      </c>
      <c r="AP39" s="25">
        <v>2</v>
      </c>
      <c r="AQ39" s="25">
        <v>4</v>
      </c>
      <c r="AR39" s="124"/>
      <c r="AS39" s="168">
        <f t="shared" si="11"/>
        <v>57</v>
      </c>
      <c r="AT39" s="310">
        <f t="shared" si="5"/>
        <v>108</v>
      </c>
      <c r="AU39" s="216"/>
      <c r="AV39" s="147"/>
      <c r="AW39" s="146"/>
      <c r="AX39" s="146"/>
      <c r="AY39" s="146"/>
      <c r="AZ39" s="146"/>
      <c r="BA39" s="146"/>
      <c r="BB39" s="146"/>
      <c r="BC39" s="146"/>
      <c r="BD39" s="146"/>
      <c r="BE39" s="146"/>
      <c r="BF39" s="156"/>
      <c r="BG39" s="7">
        <f t="shared" si="2"/>
        <v>2</v>
      </c>
    </row>
    <row r="40" spans="1:59" ht="18" customHeight="1" thickBot="1">
      <c r="A40" s="370"/>
      <c r="B40" s="358"/>
      <c r="C40" s="337"/>
      <c r="D40" s="13" t="s">
        <v>19</v>
      </c>
      <c r="E40" s="25">
        <v>2</v>
      </c>
      <c r="F40" s="25">
        <v>2</v>
      </c>
      <c r="G40" s="25"/>
      <c r="H40" s="25">
        <v>2</v>
      </c>
      <c r="I40" s="25">
        <v>2</v>
      </c>
      <c r="J40" s="25">
        <v>2</v>
      </c>
      <c r="K40" s="25">
        <v>2</v>
      </c>
      <c r="L40" s="25"/>
      <c r="M40" s="25">
        <v>2</v>
      </c>
      <c r="N40" s="25">
        <v>2</v>
      </c>
      <c r="O40" s="25">
        <v>2</v>
      </c>
      <c r="P40" s="25">
        <v>2</v>
      </c>
      <c r="Q40" s="25"/>
      <c r="R40" s="25">
        <v>2</v>
      </c>
      <c r="S40" s="25">
        <v>2</v>
      </c>
      <c r="T40" s="25">
        <v>1</v>
      </c>
      <c r="U40" s="25"/>
      <c r="V40" s="170">
        <f t="shared" si="10"/>
        <v>25</v>
      </c>
      <c r="W40" s="25">
        <v>1</v>
      </c>
      <c r="X40" s="25">
        <v>2</v>
      </c>
      <c r="Y40" s="308"/>
      <c r="Z40" s="25">
        <v>2</v>
      </c>
      <c r="AA40" s="25">
        <v>2</v>
      </c>
      <c r="AB40" s="25">
        <v>2</v>
      </c>
      <c r="AC40" s="25">
        <v>2</v>
      </c>
      <c r="AD40" s="25">
        <v>2</v>
      </c>
      <c r="AE40" s="25">
        <v>2</v>
      </c>
      <c r="AF40" s="25">
        <v>2</v>
      </c>
      <c r="AG40" s="25">
        <v>2</v>
      </c>
      <c r="AH40" s="25">
        <v>2</v>
      </c>
      <c r="AI40" s="25"/>
      <c r="AJ40" s="25">
        <v>2</v>
      </c>
      <c r="AK40" s="25"/>
      <c r="AL40" s="25">
        <v>2</v>
      </c>
      <c r="AM40" s="25"/>
      <c r="AN40" s="25">
        <v>2</v>
      </c>
      <c r="AO40" s="25"/>
      <c r="AP40" s="25"/>
      <c r="AQ40" s="25">
        <v>2</v>
      </c>
      <c r="AR40" s="124"/>
      <c r="AS40" s="168">
        <f t="shared" si="11"/>
        <v>29</v>
      </c>
      <c r="AT40" s="310">
        <f t="shared" si="5"/>
        <v>54</v>
      </c>
      <c r="AU40" s="216"/>
      <c r="AV40" s="147"/>
      <c r="AW40" s="146"/>
      <c r="AX40" s="146"/>
      <c r="AY40" s="146"/>
      <c r="AZ40" s="146"/>
      <c r="BA40" s="146"/>
      <c r="BB40" s="146"/>
      <c r="BC40" s="146"/>
      <c r="BD40" s="146"/>
      <c r="BE40" s="146"/>
      <c r="BF40" s="156"/>
      <c r="BG40" s="7">
        <f t="shared" si="2"/>
        <v>2</v>
      </c>
    </row>
    <row r="41" spans="1:59" ht="18" customHeight="1" thickBot="1">
      <c r="A41" s="371"/>
      <c r="B41" s="336" t="s">
        <v>194</v>
      </c>
      <c r="C41" s="336" t="s">
        <v>63</v>
      </c>
      <c r="D41" s="13" t="s">
        <v>18</v>
      </c>
      <c r="E41" s="25">
        <v>4</v>
      </c>
      <c r="F41" s="25">
        <v>6</v>
      </c>
      <c r="G41" s="25">
        <v>4</v>
      </c>
      <c r="H41" s="25">
        <v>6</v>
      </c>
      <c r="I41" s="25">
        <v>4</v>
      </c>
      <c r="J41" s="25">
        <v>4</v>
      </c>
      <c r="K41" s="25">
        <v>4</v>
      </c>
      <c r="L41" s="25">
        <v>4</v>
      </c>
      <c r="M41" s="25">
        <v>4</v>
      </c>
      <c r="N41" s="25">
        <v>4</v>
      </c>
      <c r="O41" s="25">
        <v>4</v>
      </c>
      <c r="P41" s="25">
        <v>4</v>
      </c>
      <c r="Q41" s="25">
        <v>4</v>
      </c>
      <c r="R41" s="25">
        <v>4</v>
      </c>
      <c r="S41" s="25">
        <v>4</v>
      </c>
      <c r="T41" s="25">
        <v>4</v>
      </c>
      <c r="U41" s="25"/>
      <c r="V41" s="170">
        <f t="shared" si="10"/>
        <v>68</v>
      </c>
      <c r="W41" s="25"/>
      <c r="X41" s="25">
        <v>2</v>
      </c>
      <c r="Y41" s="308"/>
      <c r="Z41" s="25">
        <v>2</v>
      </c>
      <c r="AA41" s="25">
        <v>2</v>
      </c>
      <c r="AB41" s="25">
        <v>2</v>
      </c>
      <c r="AC41" s="25">
        <v>2</v>
      </c>
      <c r="AD41" s="25">
        <v>2</v>
      </c>
      <c r="AE41" s="25">
        <v>2</v>
      </c>
      <c r="AF41" s="25">
        <v>2</v>
      </c>
      <c r="AG41" s="25">
        <v>2</v>
      </c>
      <c r="AH41" s="25">
        <v>2</v>
      </c>
      <c r="AI41" s="25">
        <v>2</v>
      </c>
      <c r="AJ41" s="25">
        <v>2</v>
      </c>
      <c r="AK41" s="25">
        <v>2</v>
      </c>
      <c r="AL41" s="25">
        <v>2</v>
      </c>
      <c r="AM41" s="25">
        <v>2</v>
      </c>
      <c r="AN41" s="25">
        <v>2</v>
      </c>
      <c r="AO41" s="25">
        <v>2</v>
      </c>
      <c r="AP41" s="25">
        <v>2</v>
      </c>
      <c r="AQ41" s="25">
        <v>1</v>
      </c>
      <c r="AR41" s="124"/>
      <c r="AS41" s="168">
        <f t="shared" si="11"/>
        <v>37</v>
      </c>
      <c r="AT41" s="310">
        <f t="shared" si="5"/>
        <v>105</v>
      </c>
      <c r="AU41" s="216"/>
      <c r="AV41" s="147"/>
      <c r="AW41" s="146"/>
      <c r="AX41" s="146"/>
      <c r="AY41" s="146"/>
      <c r="AZ41" s="146"/>
      <c r="BA41" s="146"/>
      <c r="BB41" s="146"/>
      <c r="BC41" s="146"/>
      <c r="BD41" s="146"/>
      <c r="BE41" s="146"/>
      <c r="BF41" s="156"/>
      <c r="BG41" s="7">
        <f t="shared" si="2"/>
        <v>2</v>
      </c>
    </row>
    <row r="42" spans="1:59" ht="18" customHeight="1" thickBot="1">
      <c r="A42" s="371"/>
      <c r="B42" s="337"/>
      <c r="C42" s="337"/>
      <c r="D42" s="13" t="s">
        <v>19</v>
      </c>
      <c r="E42" s="25">
        <v>2</v>
      </c>
      <c r="F42" s="25">
        <v>2</v>
      </c>
      <c r="G42" s="25">
        <v>2</v>
      </c>
      <c r="H42" s="25">
        <v>2</v>
      </c>
      <c r="I42" s="25">
        <v>2</v>
      </c>
      <c r="J42" s="25">
        <v>2</v>
      </c>
      <c r="K42" s="25">
        <v>2</v>
      </c>
      <c r="L42" s="25">
        <v>2</v>
      </c>
      <c r="M42" s="25">
        <v>2</v>
      </c>
      <c r="N42" s="25">
        <v>2</v>
      </c>
      <c r="O42" s="25">
        <v>2</v>
      </c>
      <c r="P42" s="25">
        <v>2</v>
      </c>
      <c r="Q42" s="25">
        <v>2</v>
      </c>
      <c r="R42" s="25">
        <v>2</v>
      </c>
      <c r="S42" s="25">
        <v>2</v>
      </c>
      <c r="T42" s="25">
        <v>2</v>
      </c>
      <c r="U42" s="25">
        <v>2</v>
      </c>
      <c r="V42" s="170">
        <f t="shared" si="10"/>
        <v>34</v>
      </c>
      <c r="W42" s="25"/>
      <c r="X42" s="25">
        <v>2</v>
      </c>
      <c r="Y42" s="308"/>
      <c r="Z42" s="25"/>
      <c r="AA42" s="25"/>
      <c r="AB42" s="25">
        <v>2</v>
      </c>
      <c r="AC42" s="25"/>
      <c r="AD42" s="25">
        <v>2</v>
      </c>
      <c r="AE42" s="25"/>
      <c r="AF42" s="25">
        <v>2</v>
      </c>
      <c r="AG42" s="25"/>
      <c r="AH42" s="25">
        <v>2</v>
      </c>
      <c r="AI42" s="25"/>
      <c r="AJ42" s="25">
        <v>2</v>
      </c>
      <c r="AK42" s="25"/>
      <c r="AL42" s="25">
        <v>2</v>
      </c>
      <c r="AM42" s="25"/>
      <c r="AN42" s="25">
        <v>2</v>
      </c>
      <c r="AO42" s="25"/>
      <c r="AP42" s="25">
        <v>2</v>
      </c>
      <c r="AQ42" s="25"/>
      <c r="AR42" s="124"/>
      <c r="AS42" s="168">
        <f t="shared" si="11"/>
        <v>18</v>
      </c>
      <c r="AT42" s="310">
        <f t="shared" si="5"/>
        <v>52</v>
      </c>
      <c r="AU42" s="216"/>
      <c r="AV42" s="147"/>
      <c r="AW42" s="146"/>
      <c r="AX42" s="146"/>
      <c r="AY42" s="146"/>
      <c r="AZ42" s="146"/>
      <c r="BA42" s="146"/>
      <c r="BB42" s="146"/>
      <c r="BC42" s="146"/>
      <c r="BD42" s="146"/>
      <c r="BE42" s="146"/>
      <c r="BF42" s="156"/>
      <c r="BG42" s="7">
        <f t="shared" si="2"/>
        <v>2</v>
      </c>
    </row>
    <row r="43" spans="1:59" ht="18" customHeight="1" thickBot="1">
      <c r="A43" s="371"/>
      <c r="B43" s="336" t="s">
        <v>136</v>
      </c>
      <c r="C43" s="336" t="s">
        <v>195</v>
      </c>
      <c r="D43" s="13" t="s">
        <v>18</v>
      </c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170">
        <f t="shared" si="10"/>
        <v>0</v>
      </c>
      <c r="W43" s="25">
        <v>1</v>
      </c>
      <c r="X43" s="25">
        <v>2</v>
      </c>
      <c r="Y43" s="308"/>
      <c r="Z43" s="25">
        <v>2</v>
      </c>
      <c r="AA43" s="25">
        <v>2</v>
      </c>
      <c r="AB43" s="25">
        <v>2</v>
      </c>
      <c r="AC43" s="25">
        <v>2</v>
      </c>
      <c r="AD43" s="25">
        <v>2</v>
      </c>
      <c r="AE43" s="25">
        <v>2</v>
      </c>
      <c r="AF43" s="25">
        <v>2</v>
      </c>
      <c r="AG43" s="25">
        <v>2</v>
      </c>
      <c r="AH43" s="25">
        <v>2</v>
      </c>
      <c r="AI43" s="25">
        <v>2</v>
      </c>
      <c r="AJ43" s="25">
        <v>2</v>
      </c>
      <c r="AK43" s="25">
        <v>2</v>
      </c>
      <c r="AL43" s="25">
        <v>2</v>
      </c>
      <c r="AM43" s="25">
        <v>2</v>
      </c>
      <c r="AN43" s="25">
        <v>2</v>
      </c>
      <c r="AO43" s="25">
        <v>2</v>
      </c>
      <c r="AP43" s="25">
        <v>2</v>
      </c>
      <c r="AQ43" s="25">
        <v>2</v>
      </c>
      <c r="AR43" s="124"/>
      <c r="AS43" s="168">
        <f t="shared" si="11"/>
        <v>39</v>
      </c>
      <c r="AT43" s="310">
        <f t="shared" si="5"/>
        <v>39</v>
      </c>
      <c r="AU43" s="216"/>
      <c r="AV43" s="147"/>
      <c r="AW43" s="146"/>
      <c r="AX43" s="146"/>
      <c r="AY43" s="146"/>
      <c r="AZ43" s="146"/>
      <c r="BA43" s="146"/>
      <c r="BB43" s="146"/>
      <c r="BC43" s="146"/>
      <c r="BD43" s="146"/>
      <c r="BE43" s="146"/>
      <c r="BF43" s="156"/>
      <c r="BG43" s="7">
        <f t="shared" si="2"/>
        <v>2</v>
      </c>
    </row>
    <row r="44" spans="1:59" ht="18" customHeight="1" thickBot="1">
      <c r="A44" s="371"/>
      <c r="B44" s="337"/>
      <c r="C44" s="337"/>
      <c r="D44" s="13" t="s">
        <v>19</v>
      </c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170">
        <f t="shared" si="10"/>
        <v>0</v>
      </c>
      <c r="W44" s="25"/>
      <c r="X44" s="25">
        <v>1</v>
      </c>
      <c r="Y44" s="308"/>
      <c r="Z44" s="25"/>
      <c r="AA44" s="25">
        <v>2</v>
      </c>
      <c r="AB44" s="25"/>
      <c r="AC44" s="25">
        <v>2</v>
      </c>
      <c r="AD44" s="25"/>
      <c r="AE44" s="25">
        <v>2</v>
      </c>
      <c r="AF44" s="25"/>
      <c r="AG44" s="25">
        <v>2</v>
      </c>
      <c r="AH44" s="25"/>
      <c r="AI44" s="25">
        <v>2</v>
      </c>
      <c r="AJ44" s="25"/>
      <c r="AK44" s="25">
        <v>2</v>
      </c>
      <c r="AL44" s="25"/>
      <c r="AM44" s="25">
        <v>2</v>
      </c>
      <c r="AN44" s="25"/>
      <c r="AO44" s="25">
        <v>2</v>
      </c>
      <c r="AP44" s="25"/>
      <c r="AQ44" s="25">
        <v>2</v>
      </c>
      <c r="AR44" s="124"/>
      <c r="AS44" s="168">
        <f t="shared" si="11"/>
        <v>19</v>
      </c>
      <c r="AT44" s="310">
        <f t="shared" si="5"/>
        <v>19</v>
      </c>
      <c r="AU44" s="216"/>
      <c r="AV44" s="147"/>
      <c r="AW44" s="146"/>
      <c r="AX44" s="146"/>
      <c r="AY44" s="146"/>
      <c r="AZ44" s="146"/>
      <c r="BA44" s="146"/>
      <c r="BB44" s="146"/>
      <c r="BC44" s="146"/>
      <c r="BD44" s="146"/>
      <c r="BE44" s="146"/>
      <c r="BF44" s="156"/>
      <c r="BG44" s="7">
        <f t="shared" si="2"/>
        <v>1</v>
      </c>
    </row>
    <row r="45" spans="1:59" ht="18" customHeight="1" thickBot="1">
      <c r="A45" s="371"/>
      <c r="B45" s="348" t="s">
        <v>42</v>
      </c>
      <c r="C45" s="350" t="s">
        <v>30</v>
      </c>
      <c r="D45" s="322" t="s">
        <v>18</v>
      </c>
      <c r="E45" s="323"/>
      <c r="F45" s="323"/>
      <c r="G45" s="323"/>
      <c r="H45" s="323"/>
      <c r="I45" s="323"/>
      <c r="J45" s="323"/>
      <c r="K45" s="323"/>
      <c r="L45" s="323"/>
      <c r="M45" s="323"/>
      <c r="N45" s="323"/>
      <c r="O45" s="323"/>
      <c r="P45" s="323"/>
      <c r="Q45" s="323"/>
      <c r="R45" s="323"/>
      <c r="S45" s="323"/>
      <c r="T45" s="323"/>
      <c r="U45" s="323"/>
      <c r="V45" s="170">
        <f t="shared" si="10"/>
        <v>0</v>
      </c>
      <c r="W45" s="323">
        <f>W47</f>
        <v>4</v>
      </c>
      <c r="X45" s="323">
        <f aca="true" t="shared" si="16" ref="X45:AR45">X47</f>
        <v>8</v>
      </c>
      <c r="Y45" s="323">
        <f t="shared" si="16"/>
        <v>0</v>
      </c>
      <c r="Z45" s="323">
        <f t="shared" si="16"/>
        <v>8</v>
      </c>
      <c r="AA45" s="323">
        <f t="shared" si="16"/>
        <v>8</v>
      </c>
      <c r="AB45" s="323">
        <f t="shared" si="16"/>
        <v>6</v>
      </c>
      <c r="AC45" s="323">
        <f t="shared" si="16"/>
        <v>6</v>
      </c>
      <c r="AD45" s="323">
        <f t="shared" si="16"/>
        <v>8</v>
      </c>
      <c r="AE45" s="323">
        <f t="shared" si="16"/>
        <v>6</v>
      </c>
      <c r="AF45" s="323">
        <f t="shared" si="16"/>
        <v>6</v>
      </c>
      <c r="AG45" s="323">
        <f t="shared" si="16"/>
        <v>6</v>
      </c>
      <c r="AH45" s="323">
        <f t="shared" si="16"/>
        <v>8</v>
      </c>
      <c r="AI45" s="323">
        <f t="shared" si="16"/>
        <v>6</v>
      </c>
      <c r="AJ45" s="323">
        <f t="shared" si="16"/>
        <v>8</v>
      </c>
      <c r="AK45" s="323">
        <f t="shared" si="16"/>
        <v>6</v>
      </c>
      <c r="AL45" s="323">
        <f t="shared" si="16"/>
        <v>8</v>
      </c>
      <c r="AM45" s="323">
        <f t="shared" si="16"/>
        <v>6</v>
      </c>
      <c r="AN45" s="323">
        <f t="shared" si="16"/>
        <v>8</v>
      </c>
      <c r="AO45" s="323">
        <f t="shared" si="16"/>
        <v>6</v>
      </c>
      <c r="AP45" s="323">
        <f t="shared" si="16"/>
        <v>8</v>
      </c>
      <c r="AQ45" s="323">
        <f t="shared" si="16"/>
        <v>6</v>
      </c>
      <c r="AR45" s="323">
        <f t="shared" si="16"/>
        <v>0</v>
      </c>
      <c r="AS45" s="168">
        <f t="shared" si="11"/>
        <v>136</v>
      </c>
      <c r="AT45" s="310">
        <f t="shared" si="5"/>
        <v>136</v>
      </c>
      <c r="AU45" s="216"/>
      <c r="AV45" s="147"/>
      <c r="AW45" s="146"/>
      <c r="AX45" s="146"/>
      <c r="AY45" s="146"/>
      <c r="AZ45" s="146"/>
      <c r="BA45" s="146"/>
      <c r="BB45" s="146"/>
      <c r="BC45" s="146"/>
      <c r="BD45" s="146"/>
      <c r="BE45" s="146"/>
      <c r="BF45" s="156"/>
      <c r="BG45" s="7">
        <f t="shared" si="2"/>
        <v>8</v>
      </c>
    </row>
    <row r="46" spans="1:59" ht="18" customHeight="1" thickBot="1">
      <c r="A46" s="371"/>
      <c r="B46" s="349"/>
      <c r="C46" s="351"/>
      <c r="D46" s="322" t="s">
        <v>18</v>
      </c>
      <c r="E46" s="323"/>
      <c r="F46" s="323"/>
      <c r="G46" s="323"/>
      <c r="H46" s="323"/>
      <c r="I46" s="323"/>
      <c r="J46" s="323"/>
      <c r="K46" s="323"/>
      <c r="L46" s="323"/>
      <c r="M46" s="323"/>
      <c r="N46" s="323"/>
      <c r="O46" s="323"/>
      <c r="P46" s="323"/>
      <c r="Q46" s="323"/>
      <c r="R46" s="323"/>
      <c r="S46" s="323"/>
      <c r="T46" s="323"/>
      <c r="U46" s="323"/>
      <c r="V46" s="170">
        <f t="shared" si="10"/>
        <v>0</v>
      </c>
      <c r="W46" s="323">
        <f>W48</f>
        <v>2</v>
      </c>
      <c r="X46" s="323">
        <f aca="true" t="shared" si="17" ref="X46:AR46">X48</f>
        <v>2</v>
      </c>
      <c r="Y46" s="323">
        <f t="shared" si="17"/>
        <v>0</v>
      </c>
      <c r="Z46" s="323">
        <f t="shared" si="17"/>
        <v>4</v>
      </c>
      <c r="AA46" s="323">
        <f t="shared" si="17"/>
        <v>4</v>
      </c>
      <c r="AB46" s="323">
        <f t="shared" si="17"/>
        <v>4</v>
      </c>
      <c r="AC46" s="323">
        <f t="shared" si="17"/>
        <v>2</v>
      </c>
      <c r="AD46" s="323">
        <f t="shared" si="17"/>
        <v>4</v>
      </c>
      <c r="AE46" s="323">
        <f t="shared" si="17"/>
        <v>4</v>
      </c>
      <c r="AF46" s="323">
        <f t="shared" si="17"/>
        <v>4</v>
      </c>
      <c r="AG46" s="323">
        <f t="shared" si="17"/>
        <v>2</v>
      </c>
      <c r="AH46" s="323">
        <f t="shared" si="17"/>
        <v>4</v>
      </c>
      <c r="AI46" s="323">
        <f t="shared" si="17"/>
        <v>4</v>
      </c>
      <c r="AJ46" s="323">
        <f t="shared" si="17"/>
        <v>4</v>
      </c>
      <c r="AK46" s="323">
        <f t="shared" si="17"/>
        <v>4</v>
      </c>
      <c r="AL46" s="323">
        <f t="shared" si="17"/>
        <v>4</v>
      </c>
      <c r="AM46" s="323">
        <f t="shared" si="17"/>
        <v>4</v>
      </c>
      <c r="AN46" s="323">
        <f t="shared" si="17"/>
        <v>4</v>
      </c>
      <c r="AO46" s="323">
        <f t="shared" si="17"/>
        <v>2</v>
      </c>
      <c r="AP46" s="323">
        <f t="shared" si="17"/>
        <v>4</v>
      </c>
      <c r="AQ46" s="323">
        <f t="shared" si="17"/>
        <v>2</v>
      </c>
      <c r="AR46" s="323">
        <f t="shared" si="17"/>
        <v>0</v>
      </c>
      <c r="AS46" s="168">
        <f t="shared" si="11"/>
        <v>68</v>
      </c>
      <c r="AT46" s="310">
        <f t="shared" si="5"/>
        <v>68</v>
      </c>
      <c r="AU46" s="216"/>
      <c r="AV46" s="147"/>
      <c r="AW46" s="146"/>
      <c r="AX46" s="146"/>
      <c r="AY46" s="146"/>
      <c r="AZ46" s="146"/>
      <c r="BA46" s="146"/>
      <c r="BB46" s="146"/>
      <c r="BC46" s="146"/>
      <c r="BD46" s="146"/>
      <c r="BE46" s="146"/>
      <c r="BF46" s="156"/>
      <c r="BG46" s="7">
        <f t="shared" si="2"/>
        <v>2</v>
      </c>
    </row>
    <row r="47" spans="1:59" ht="18" customHeight="1" thickBot="1" thickTop="1">
      <c r="A47" s="371"/>
      <c r="B47" s="338" t="s">
        <v>156</v>
      </c>
      <c r="C47" s="340" t="s">
        <v>196</v>
      </c>
      <c r="D47" s="140" t="s">
        <v>18</v>
      </c>
      <c r="E47" s="141"/>
      <c r="F47" s="141"/>
      <c r="G47" s="141"/>
      <c r="H47" s="141"/>
      <c r="I47" s="141"/>
      <c r="J47" s="141"/>
      <c r="K47" s="141"/>
      <c r="L47" s="141"/>
      <c r="M47" s="141"/>
      <c r="N47" s="141"/>
      <c r="O47" s="141"/>
      <c r="P47" s="141"/>
      <c r="Q47" s="141"/>
      <c r="R47" s="141"/>
      <c r="S47" s="141"/>
      <c r="T47" s="141"/>
      <c r="U47" s="141"/>
      <c r="V47" s="170">
        <f t="shared" si="10"/>
        <v>0</v>
      </c>
      <c r="W47" s="141">
        <f>W49+W51</f>
        <v>4</v>
      </c>
      <c r="X47" s="141">
        <f aca="true" t="shared" si="18" ref="X47:AR47">X49+X51</f>
        <v>8</v>
      </c>
      <c r="Y47" s="216">
        <f t="shared" si="18"/>
        <v>0</v>
      </c>
      <c r="Z47" s="141">
        <f t="shared" si="18"/>
        <v>8</v>
      </c>
      <c r="AA47" s="141">
        <f t="shared" si="18"/>
        <v>8</v>
      </c>
      <c r="AB47" s="141">
        <f t="shared" si="18"/>
        <v>6</v>
      </c>
      <c r="AC47" s="141">
        <f t="shared" si="18"/>
        <v>6</v>
      </c>
      <c r="AD47" s="141">
        <f t="shared" si="18"/>
        <v>8</v>
      </c>
      <c r="AE47" s="141">
        <f t="shared" si="18"/>
        <v>6</v>
      </c>
      <c r="AF47" s="141">
        <f t="shared" si="18"/>
        <v>6</v>
      </c>
      <c r="AG47" s="141">
        <f t="shared" si="18"/>
        <v>6</v>
      </c>
      <c r="AH47" s="141">
        <f t="shared" si="18"/>
        <v>8</v>
      </c>
      <c r="AI47" s="141">
        <f t="shared" si="18"/>
        <v>6</v>
      </c>
      <c r="AJ47" s="141">
        <f t="shared" si="18"/>
        <v>8</v>
      </c>
      <c r="AK47" s="141">
        <f t="shared" si="18"/>
        <v>6</v>
      </c>
      <c r="AL47" s="141">
        <f t="shared" si="18"/>
        <v>8</v>
      </c>
      <c r="AM47" s="141">
        <f t="shared" si="18"/>
        <v>6</v>
      </c>
      <c r="AN47" s="141">
        <f t="shared" si="18"/>
        <v>8</v>
      </c>
      <c r="AO47" s="141">
        <f t="shared" si="18"/>
        <v>6</v>
      </c>
      <c r="AP47" s="141">
        <f t="shared" si="18"/>
        <v>8</v>
      </c>
      <c r="AQ47" s="141">
        <f t="shared" si="18"/>
        <v>6</v>
      </c>
      <c r="AR47" s="141">
        <f t="shared" si="18"/>
        <v>0</v>
      </c>
      <c r="AS47" s="168">
        <f t="shared" si="11"/>
        <v>136</v>
      </c>
      <c r="AT47" s="310">
        <f t="shared" si="5"/>
        <v>136</v>
      </c>
      <c r="AU47" s="216"/>
      <c r="AV47" s="147"/>
      <c r="AW47" s="146"/>
      <c r="AX47" s="146"/>
      <c r="AY47" s="146"/>
      <c r="AZ47" s="146"/>
      <c r="BA47" s="146"/>
      <c r="BB47" s="146"/>
      <c r="BC47" s="146"/>
      <c r="BD47" s="146"/>
      <c r="BE47" s="146"/>
      <c r="BF47" s="156"/>
      <c r="BG47" s="7"/>
    </row>
    <row r="48" spans="1:59" ht="18" customHeight="1" thickBot="1">
      <c r="A48" s="371"/>
      <c r="B48" s="339"/>
      <c r="C48" s="341"/>
      <c r="D48" s="143" t="s">
        <v>19</v>
      </c>
      <c r="E48" s="141"/>
      <c r="F48" s="141"/>
      <c r="G48" s="141"/>
      <c r="H48" s="141"/>
      <c r="I48" s="141"/>
      <c r="J48" s="141"/>
      <c r="K48" s="141"/>
      <c r="L48" s="141"/>
      <c r="M48" s="141"/>
      <c r="N48" s="141"/>
      <c r="O48" s="141"/>
      <c r="P48" s="141"/>
      <c r="Q48" s="141"/>
      <c r="R48" s="141"/>
      <c r="S48" s="141"/>
      <c r="T48" s="141"/>
      <c r="U48" s="141"/>
      <c r="V48" s="170">
        <f t="shared" si="10"/>
        <v>0</v>
      </c>
      <c r="W48" s="141">
        <f>W50+W52</f>
        <v>2</v>
      </c>
      <c r="X48" s="141">
        <f aca="true" t="shared" si="19" ref="X48:AR48">X50+X52</f>
        <v>2</v>
      </c>
      <c r="Y48" s="216">
        <f t="shared" si="19"/>
        <v>0</v>
      </c>
      <c r="Z48" s="141">
        <f t="shared" si="19"/>
        <v>4</v>
      </c>
      <c r="AA48" s="141">
        <f t="shared" si="19"/>
        <v>4</v>
      </c>
      <c r="AB48" s="141">
        <f t="shared" si="19"/>
        <v>4</v>
      </c>
      <c r="AC48" s="141">
        <f t="shared" si="19"/>
        <v>2</v>
      </c>
      <c r="AD48" s="141">
        <f t="shared" si="19"/>
        <v>4</v>
      </c>
      <c r="AE48" s="141">
        <f t="shared" si="19"/>
        <v>4</v>
      </c>
      <c r="AF48" s="141">
        <f t="shared" si="19"/>
        <v>4</v>
      </c>
      <c r="AG48" s="141">
        <f t="shared" si="19"/>
        <v>2</v>
      </c>
      <c r="AH48" s="141">
        <f t="shared" si="19"/>
        <v>4</v>
      </c>
      <c r="AI48" s="141">
        <f t="shared" si="19"/>
        <v>4</v>
      </c>
      <c r="AJ48" s="141">
        <f t="shared" si="19"/>
        <v>4</v>
      </c>
      <c r="AK48" s="141">
        <f t="shared" si="19"/>
        <v>4</v>
      </c>
      <c r="AL48" s="141">
        <f t="shared" si="19"/>
        <v>4</v>
      </c>
      <c r="AM48" s="141">
        <f t="shared" si="19"/>
        <v>4</v>
      </c>
      <c r="AN48" s="141">
        <f t="shared" si="19"/>
        <v>4</v>
      </c>
      <c r="AO48" s="141">
        <f t="shared" si="19"/>
        <v>2</v>
      </c>
      <c r="AP48" s="141">
        <f t="shared" si="19"/>
        <v>4</v>
      </c>
      <c r="AQ48" s="141">
        <f t="shared" si="19"/>
        <v>2</v>
      </c>
      <c r="AR48" s="141">
        <f t="shared" si="19"/>
        <v>0</v>
      </c>
      <c r="AS48" s="168">
        <f t="shared" si="11"/>
        <v>68</v>
      </c>
      <c r="AT48" s="310">
        <f t="shared" si="5"/>
        <v>68</v>
      </c>
      <c r="AU48" s="216"/>
      <c r="AV48" s="147"/>
      <c r="AW48" s="146"/>
      <c r="AX48" s="146"/>
      <c r="AY48" s="146"/>
      <c r="AZ48" s="146"/>
      <c r="BA48" s="146"/>
      <c r="BB48" s="146"/>
      <c r="BC48" s="146"/>
      <c r="BD48" s="146"/>
      <c r="BE48" s="146"/>
      <c r="BF48" s="156"/>
      <c r="BG48" s="7"/>
    </row>
    <row r="49" spans="1:59" ht="19.5" customHeight="1" thickBot="1" thickTop="1">
      <c r="A49" s="371"/>
      <c r="B49" s="352" t="s">
        <v>197</v>
      </c>
      <c r="C49" s="354" t="s">
        <v>198</v>
      </c>
      <c r="D49" s="318" t="s">
        <v>18</v>
      </c>
      <c r="E49" s="202"/>
      <c r="F49" s="202"/>
      <c r="G49" s="202"/>
      <c r="H49" s="202"/>
      <c r="I49" s="202"/>
      <c r="J49" s="202"/>
      <c r="K49" s="202"/>
      <c r="L49" s="202"/>
      <c r="M49" s="202"/>
      <c r="N49" s="202"/>
      <c r="O49" s="202"/>
      <c r="P49" s="202"/>
      <c r="Q49" s="202"/>
      <c r="R49" s="202"/>
      <c r="S49" s="202"/>
      <c r="T49" s="202"/>
      <c r="U49" s="202"/>
      <c r="V49" s="170">
        <f t="shared" si="10"/>
        <v>0</v>
      </c>
      <c r="W49" s="202">
        <v>2</v>
      </c>
      <c r="X49" s="202">
        <v>4</v>
      </c>
      <c r="Y49" s="308"/>
      <c r="Z49" s="202">
        <v>4</v>
      </c>
      <c r="AA49" s="202">
        <v>4</v>
      </c>
      <c r="AB49" s="202">
        <v>2</v>
      </c>
      <c r="AC49" s="202">
        <v>4</v>
      </c>
      <c r="AD49" s="202">
        <v>4</v>
      </c>
      <c r="AE49" s="202">
        <v>2</v>
      </c>
      <c r="AF49" s="202">
        <v>4</v>
      </c>
      <c r="AG49" s="202">
        <v>2</v>
      </c>
      <c r="AH49" s="202">
        <v>4</v>
      </c>
      <c r="AI49" s="202">
        <v>2</v>
      </c>
      <c r="AJ49" s="202">
        <v>4</v>
      </c>
      <c r="AK49" s="202">
        <v>2</v>
      </c>
      <c r="AL49" s="202">
        <v>4</v>
      </c>
      <c r="AM49" s="202">
        <v>2</v>
      </c>
      <c r="AN49" s="202">
        <v>4</v>
      </c>
      <c r="AO49" s="202">
        <v>2</v>
      </c>
      <c r="AP49" s="202">
        <v>4</v>
      </c>
      <c r="AQ49" s="202">
        <v>2</v>
      </c>
      <c r="AR49" s="124"/>
      <c r="AS49" s="168">
        <f t="shared" si="11"/>
        <v>62</v>
      </c>
      <c r="AT49" s="310">
        <f t="shared" si="5"/>
        <v>62</v>
      </c>
      <c r="AU49" s="216"/>
      <c r="AV49" s="147"/>
      <c r="AW49" s="146"/>
      <c r="AX49" s="146"/>
      <c r="AY49" s="146"/>
      <c r="AZ49" s="146"/>
      <c r="BA49" s="146"/>
      <c r="BB49" s="146"/>
      <c r="BC49" s="146"/>
      <c r="BD49" s="146"/>
      <c r="BE49" s="146"/>
      <c r="BF49" s="156"/>
      <c r="BG49" s="7"/>
    </row>
    <row r="50" spans="1:59" ht="20.25" customHeight="1" thickBot="1">
      <c r="A50" s="371"/>
      <c r="B50" s="353"/>
      <c r="C50" s="355"/>
      <c r="D50" s="319" t="s">
        <v>19</v>
      </c>
      <c r="E50" s="202"/>
      <c r="F50" s="202"/>
      <c r="G50" s="202"/>
      <c r="H50" s="202"/>
      <c r="I50" s="202"/>
      <c r="J50" s="202"/>
      <c r="K50" s="202"/>
      <c r="L50" s="202"/>
      <c r="M50" s="202"/>
      <c r="N50" s="202"/>
      <c r="O50" s="202"/>
      <c r="P50" s="202"/>
      <c r="Q50" s="202"/>
      <c r="R50" s="202"/>
      <c r="S50" s="202"/>
      <c r="T50" s="202"/>
      <c r="U50" s="202"/>
      <c r="V50" s="170">
        <f t="shared" si="10"/>
        <v>0</v>
      </c>
      <c r="W50" s="202">
        <v>1</v>
      </c>
      <c r="X50" s="202"/>
      <c r="Y50" s="308"/>
      <c r="Z50" s="202">
        <v>2</v>
      </c>
      <c r="AA50" s="202">
        <v>2</v>
      </c>
      <c r="AB50" s="202">
        <v>2</v>
      </c>
      <c r="AC50" s="202"/>
      <c r="AD50" s="202">
        <v>2</v>
      </c>
      <c r="AE50" s="202">
        <v>2</v>
      </c>
      <c r="AF50" s="202">
        <v>2</v>
      </c>
      <c r="AG50" s="202"/>
      <c r="AH50" s="202">
        <v>2</v>
      </c>
      <c r="AI50" s="202">
        <v>2</v>
      </c>
      <c r="AJ50" s="202">
        <v>2</v>
      </c>
      <c r="AK50" s="202">
        <v>2</v>
      </c>
      <c r="AL50" s="202">
        <v>2</v>
      </c>
      <c r="AM50" s="202">
        <v>2</v>
      </c>
      <c r="AN50" s="202">
        <v>2</v>
      </c>
      <c r="AO50" s="202">
        <v>2</v>
      </c>
      <c r="AP50" s="202">
        <v>2</v>
      </c>
      <c r="AQ50" s="202"/>
      <c r="AR50" s="124"/>
      <c r="AS50" s="168">
        <f t="shared" si="11"/>
        <v>31</v>
      </c>
      <c r="AT50" s="310">
        <f t="shared" si="5"/>
        <v>31</v>
      </c>
      <c r="AU50" s="216"/>
      <c r="AV50" s="147"/>
      <c r="AW50" s="146"/>
      <c r="AX50" s="146"/>
      <c r="AY50" s="146"/>
      <c r="AZ50" s="146"/>
      <c r="BA50" s="146"/>
      <c r="BB50" s="146"/>
      <c r="BC50" s="146"/>
      <c r="BD50" s="146"/>
      <c r="BE50" s="146"/>
      <c r="BF50" s="156"/>
      <c r="BG50" s="7"/>
    </row>
    <row r="51" spans="1:59" ht="18" customHeight="1" thickBot="1" thickTop="1">
      <c r="A51" s="371"/>
      <c r="B51" s="352" t="s">
        <v>199</v>
      </c>
      <c r="C51" s="356" t="s">
        <v>200</v>
      </c>
      <c r="D51" s="318" t="s">
        <v>18</v>
      </c>
      <c r="E51" s="202"/>
      <c r="F51" s="202"/>
      <c r="G51" s="202"/>
      <c r="H51" s="202"/>
      <c r="I51" s="202"/>
      <c r="J51" s="202"/>
      <c r="K51" s="202"/>
      <c r="L51" s="202"/>
      <c r="M51" s="202"/>
      <c r="N51" s="202"/>
      <c r="O51" s="202"/>
      <c r="P51" s="202"/>
      <c r="Q51" s="202"/>
      <c r="R51" s="202"/>
      <c r="S51" s="202"/>
      <c r="T51" s="202"/>
      <c r="U51" s="202"/>
      <c r="V51" s="170">
        <f t="shared" si="10"/>
        <v>0</v>
      </c>
      <c r="W51" s="202">
        <v>2</v>
      </c>
      <c r="X51" s="202">
        <v>4</v>
      </c>
      <c r="Y51" s="308"/>
      <c r="Z51" s="202">
        <v>4</v>
      </c>
      <c r="AA51" s="202">
        <v>4</v>
      </c>
      <c r="AB51" s="202">
        <v>4</v>
      </c>
      <c r="AC51" s="202">
        <v>2</v>
      </c>
      <c r="AD51" s="202">
        <v>4</v>
      </c>
      <c r="AE51" s="202">
        <v>4</v>
      </c>
      <c r="AF51" s="202">
        <v>2</v>
      </c>
      <c r="AG51" s="202">
        <v>4</v>
      </c>
      <c r="AH51" s="202">
        <v>4</v>
      </c>
      <c r="AI51" s="202">
        <v>4</v>
      </c>
      <c r="AJ51" s="202">
        <v>4</v>
      </c>
      <c r="AK51" s="202">
        <v>4</v>
      </c>
      <c r="AL51" s="202">
        <v>4</v>
      </c>
      <c r="AM51" s="202">
        <v>4</v>
      </c>
      <c r="AN51" s="202">
        <v>4</v>
      </c>
      <c r="AO51" s="202">
        <v>4</v>
      </c>
      <c r="AP51" s="202">
        <v>4</v>
      </c>
      <c r="AQ51" s="202">
        <v>4</v>
      </c>
      <c r="AR51" s="124"/>
      <c r="AS51" s="168">
        <f t="shared" si="11"/>
        <v>74</v>
      </c>
      <c r="AT51" s="310">
        <f t="shared" si="5"/>
        <v>74</v>
      </c>
      <c r="AU51" s="216"/>
      <c r="AV51" s="147"/>
      <c r="AW51" s="146"/>
      <c r="AX51" s="146"/>
      <c r="AY51" s="146"/>
      <c r="AZ51" s="146"/>
      <c r="BA51" s="146"/>
      <c r="BB51" s="146"/>
      <c r="BC51" s="146"/>
      <c r="BD51" s="146"/>
      <c r="BE51" s="146"/>
      <c r="BF51" s="156"/>
      <c r="BG51" s="7"/>
    </row>
    <row r="52" spans="1:59" ht="20.25" customHeight="1" thickBot="1">
      <c r="A52" s="371"/>
      <c r="B52" s="353"/>
      <c r="C52" s="357"/>
      <c r="D52" s="319" t="s">
        <v>19</v>
      </c>
      <c r="E52" s="202"/>
      <c r="F52" s="202"/>
      <c r="G52" s="202"/>
      <c r="H52" s="202"/>
      <c r="I52" s="202"/>
      <c r="J52" s="202"/>
      <c r="K52" s="202"/>
      <c r="L52" s="202"/>
      <c r="M52" s="202"/>
      <c r="N52" s="202"/>
      <c r="O52" s="202"/>
      <c r="P52" s="202"/>
      <c r="Q52" s="202"/>
      <c r="R52" s="202"/>
      <c r="S52" s="202"/>
      <c r="T52" s="202"/>
      <c r="U52" s="202"/>
      <c r="V52" s="170">
        <f t="shared" si="10"/>
        <v>0</v>
      </c>
      <c r="W52" s="202">
        <v>1</v>
      </c>
      <c r="X52" s="202">
        <v>2</v>
      </c>
      <c r="Y52" s="308"/>
      <c r="Z52" s="202">
        <v>2</v>
      </c>
      <c r="AA52" s="202">
        <v>2</v>
      </c>
      <c r="AB52" s="202">
        <v>2</v>
      </c>
      <c r="AC52" s="202">
        <v>2</v>
      </c>
      <c r="AD52" s="202">
        <v>2</v>
      </c>
      <c r="AE52" s="202">
        <v>2</v>
      </c>
      <c r="AF52" s="202">
        <v>2</v>
      </c>
      <c r="AG52" s="202">
        <v>2</v>
      </c>
      <c r="AH52" s="202">
        <v>2</v>
      </c>
      <c r="AI52" s="202">
        <v>2</v>
      </c>
      <c r="AJ52" s="202">
        <v>2</v>
      </c>
      <c r="AK52" s="202">
        <v>2</v>
      </c>
      <c r="AL52" s="202">
        <v>2</v>
      </c>
      <c r="AM52" s="202">
        <v>2</v>
      </c>
      <c r="AN52" s="202">
        <v>2</v>
      </c>
      <c r="AO52" s="202"/>
      <c r="AP52" s="202">
        <v>2</v>
      </c>
      <c r="AQ52" s="202">
        <v>2</v>
      </c>
      <c r="AR52" s="124"/>
      <c r="AS52" s="168">
        <f t="shared" si="11"/>
        <v>37</v>
      </c>
      <c r="AT52" s="310">
        <f t="shared" si="5"/>
        <v>37</v>
      </c>
      <c r="AU52" s="216"/>
      <c r="AV52" s="147"/>
      <c r="AW52" s="146"/>
      <c r="AX52" s="146"/>
      <c r="AY52" s="146"/>
      <c r="AZ52" s="146"/>
      <c r="BA52" s="146"/>
      <c r="BB52" s="146"/>
      <c r="BC52" s="146"/>
      <c r="BD52" s="146"/>
      <c r="BE52" s="146"/>
      <c r="BF52" s="156"/>
      <c r="BG52" s="7"/>
    </row>
    <row r="53" spans="1:59" ht="18" customHeight="1" thickBot="1">
      <c r="A53" s="371"/>
      <c r="B53" s="320" t="s">
        <v>160</v>
      </c>
      <c r="C53" s="321" t="s">
        <v>31</v>
      </c>
      <c r="D53" s="166"/>
      <c r="E53" s="124"/>
      <c r="F53" s="124"/>
      <c r="G53" s="124"/>
      <c r="H53" s="124"/>
      <c r="I53" s="124"/>
      <c r="J53" s="124"/>
      <c r="K53" s="124"/>
      <c r="L53" s="124"/>
      <c r="M53" s="124"/>
      <c r="N53" s="124"/>
      <c r="O53" s="124"/>
      <c r="P53" s="124"/>
      <c r="Q53" s="124"/>
      <c r="R53" s="124"/>
      <c r="S53" s="124"/>
      <c r="T53" s="124"/>
      <c r="U53" s="124"/>
      <c r="V53" s="170">
        <f t="shared" si="10"/>
        <v>0</v>
      </c>
      <c r="W53" s="124"/>
      <c r="X53" s="124"/>
      <c r="Y53" s="308"/>
      <c r="Z53" s="124"/>
      <c r="AA53" s="124"/>
      <c r="AB53" s="124"/>
      <c r="AC53" s="124"/>
      <c r="AD53" s="124"/>
      <c r="AE53" s="124"/>
      <c r="AF53" s="124"/>
      <c r="AG53" s="124"/>
      <c r="AH53" s="124"/>
      <c r="AI53" s="124"/>
      <c r="AJ53" s="124"/>
      <c r="AK53" s="124"/>
      <c r="AL53" s="124"/>
      <c r="AM53" s="124"/>
      <c r="AN53" s="124"/>
      <c r="AO53" s="124"/>
      <c r="AP53" s="124"/>
      <c r="AQ53" s="124"/>
      <c r="AR53" s="124">
        <v>36</v>
      </c>
      <c r="AS53" s="168">
        <f t="shared" si="11"/>
        <v>36</v>
      </c>
      <c r="AT53" s="310">
        <f t="shared" si="5"/>
        <v>36</v>
      </c>
      <c r="AU53" s="216"/>
      <c r="AV53" s="147"/>
      <c r="AW53" s="146"/>
      <c r="AX53" s="146"/>
      <c r="AY53" s="146"/>
      <c r="AZ53" s="146"/>
      <c r="BA53" s="146"/>
      <c r="BB53" s="146"/>
      <c r="BC53" s="146"/>
      <c r="BD53" s="146"/>
      <c r="BE53" s="146"/>
      <c r="BF53" s="156"/>
      <c r="BG53" s="7"/>
    </row>
    <row r="54" spans="1:59" ht="18.75" customHeight="1" thickBot="1">
      <c r="A54" s="370"/>
      <c r="B54" s="342" t="s">
        <v>37</v>
      </c>
      <c r="C54" s="343"/>
      <c r="D54" s="344"/>
      <c r="E54" s="23">
        <f>E15</f>
        <v>38</v>
      </c>
      <c r="F54" s="23">
        <f aca="true" t="shared" si="20" ref="F54:U54">F15</f>
        <v>38</v>
      </c>
      <c r="G54" s="23">
        <f t="shared" si="20"/>
        <v>38</v>
      </c>
      <c r="H54" s="23">
        <f t="shared" si="20"/>
        <v>38</v>
      </c>
      <c r="I54" s="23">
        <f t="shared" si="20"/>
        <v>38</v>
      </c>
      <c r="J54" s="23">
        <f t="shared" si="20"/>
        <v>38</v>
      </c>
      <c r="K54" s="23">
        <f t="shared" si="20"/>
        <v>36</v>
      </c>
      <c r="L54" s="23">
        <f t="shared" si="20"/>
        <v>36</v>
      </c>
      <c r="M54" s="23">
        <f t="shared" si="20"/>
        <v>36</v>
      </c>
      <c r="N54" s="23">
        <f t="shared" si="20"/>
        <v>36</v>
      </c>
      <c r="O54" s="23">
        <f t="shared" si="20"/>
        <v>36</v>
      </c>
      <c r="P54" s="23">
        <f t="shared" si="20"/>
        <v>38</v>
      </c>
      <c r="Q54" s="23">
        <f t="shared" si="20"/>
        <v>36</v>
      </c>
      <c r="R54" s="23">
        <f t="shared" si="20"/>
        <v>38</v>
      </c>
      <c r="S54" s="23">
        <f t="shared" si="20"/>
        <v>38</v>
      </c>
      <c r="T54" s="23">
        <f t="shared" si="20"/>
        <v>36</v>
      </c>
      <c r="U54" s="23">
        <f t="shared" si="20"/>
        <v>18</v>
      </c>
      <c r="V54" s="170">
        <f t="shared" si="10"/>
        <v>612</v>
      </c>
      <c r="W54" s="23">
        <f>W15+W45</f>
        <v>18</v>
      </c>
      <c r="X54" s="23">
        <f aca="true" t="shared" si="21" ref="X54:AR54">X15+X45</f>
        <v>38</v>
      </c>
      <c r="Y54" s="315">
        <f t="shared" si="21"/>
        <v>0</v>
      </c>
      <c r="Z54" s="23">
        <f t="shared" si="21"/>
        <v>40</v>
      </c>
      <c r="AA54" s="23">
        <f t="shared" si="21"/>
        <v>40</v>
      </c>
      <c r="AB54" s="23">
        <f t="shared" si="21"/>
        <v>38</v>
      </c>
      <c r="AC54" s="23">
        <f t="shared" si="21"/>
        <v>38</v>
      </c>
      <c r="AD54" s="23">
        <f t="shared" si="21"/>
        <v>40</v>
      </c>
      <c r="AE54" s="23">
        <f t="shared" si="21"/>
        <v>38</v>
      </c>
      <c r="AF54" s="23">
        <f t="shared" si="21"/>
        <v>38</v>
      </c>
      <c r="AG54" s="23">
        <f t="shared" si="21"/>
        <v>38</v>
      </c>
      <c r="AH54" s="23">
        <f t="shared" si="21"/>
        <v>40</v>
      </c>
      <c r="AI54" s="23">
        <f t="shared" si="21"/>
        <v>38</v>
      </c>
      <c r="AJ54" s="23">
        <f t="shared" si="21"/>
        <v>40</v>
      </c>
      <c r="AK54" s="23">
        <f t="shared" si="21"/>
        <v>38</v>
      </c>
      <c r="AL54" s="23">
        <f t="shared" si="21"/>
        <v>40</v>
      </c>
      <c r="AM54" s="23">
        <f t="shared" si="21"/>
        <v>38</v>
      </c>
      <c r="AN54" s="23">
        <f t="shared" si="21"/>
        <v>40</v>
      </c>
      <c r="AO54" s="23">
        <f t="shared" si="21"/>
        <v>38</v>
      </c>
      <c r="AP54" s="23">
        <f t="shared" si="21"/>
        <v>40</v>
      </c>
      <c r="AQ54" s="23">
        <f t="shared" si="21"/>
        <v>38</v>
      </c>
      <c r="AR54" s="23">
        <f t="shared" si="21"/>
        <v>0</v>
      </c>
      <c r="AS54" s="168">
        <f t="shared" si="11"/>
        <v>756</v>
      </c>
      <c r="AT54" s="310">
        <f t="shared" si="5"/>
        <v>1368</v>
      </c>
      <c r="AU54" s="312"/>
      <c r="AV54" s="313"/>
      <c r="AW54" s="314"/>
      <c r="AX54" s="149"/>
      <c r="AY54" s="149"/>
      <c r="AZ54" s="149"/>
      <c r="BA54" s="149"/>
      <c r="BB54" s="149"/>
      <c r="BC54" s="149"/>
      <c r="BD54" s="149"/>
      <c r="BE54" s="149"/>
      <c r="BF54" s="157"/>
      <c r="BG54" s="7">
        <f t="shared" si="2"/>
        <v>38</v>
      </c>
    </row>
    <row r="55" spans="1:59" ht="21.75" customHeight="1" thickBot="1">
      <c r="A55" s="370"/>
      <c r="B55" s="345" t="s">
        <v>20</v>
      </c>
      <c r="C55" s="346"/>
      <c r="D55" s="347"/>
      <c r="E55" s="23">
        <f>E16</f>
        <v>19</v>
      </c>
      <c r="F55" s="23">
        <f aca="true" t="shared" si="22" ref="F55:U55">F16</f>
        <v>19</v>
      </c>
      <c r="G55" s="23">
        <f t="shared" si="22"/>
        <v>19</v>
      </c>
      <c r="H55" s="23">
        <f t="shared" si="22"/>
        <v>18</v>
      </c>
      <c r="I55" s="23">
        <f t="shared" si="22"/>
        <v>19</v>
      </c>
      <c r="J55" s="23">
        <f t="shared" si="22"/>
        <v>19</v>
      </c>
      <c r="K55" s="23">
        <f t="shared" si="22"/>
        <v>18</v>
      </c>
      <c r="L55" s="23">
        <f t="shared" si="22"/>
        <v>18</v>
      </c>
      <c r="M55" s="23">
        <f t="shared" si="22"/>
        <v>18</v>
      </c>
      <c r="N55" s="23">
        <f t="shared" si="22"/>
        <v>18</v>
      </c>
      <c r="O55" s="23">
        <f t="shared" si="22"/>
        <v>18</v>
      </c>
      <c r="P55" s="23">
        <f t="shared" si="22"/>
        <v>19</v>
      </c>
      <c r="Q55" s="23">
        <f t="shared" si="22"/>
        <v>18</v>
      </c>
      <c r="R55" s="23">
        <f t="shared" si="22"/>
        <v>19</v>
      </c>
      <c r="S55" s="23">
        <f t="shared" si="22"/>
        <v>19</v>
      </c>
      <c r="T55" s="23">
        <f t="shared" si="22"/>
        <v>18</v>
      </c>
      <c r="U55" s="23">
        <f t="shared" si="22"/>
        <v>10</v>
      </c>
      <c r="V55" s="170">
        <f t="shared" si="10"/>
        <v>306</v>
      </c>
      <c r="W55" s="23">
        <f>W16+W46</f>
        <v>10</v>
      </c>
      <c r="X55" s="23">
        <f aca="true" t="shared" si="23" ref="X55:AR55">X16+X46</f>
        <v>18</v>
      </c>
      <c r="Y55" s="315">
        <f t="shared" si="23"/>
        <v>0</v>
      </c>
      <c r="Z55" s="23">
        <f t="shared" si="23"/>
        <v>20</v>
      </c>
      <c r="AA55" s="23">
        <f t="shared" si="23"/>
        <v>20</v>
      </c>
      <c r="AB55" s="23">
        <f t="shared" si="23"/>
        <v>20</v>
      </c>
      <c r="AC55" s="23">
        <f t="shared" si="23"/>
        <v>18</v>
      </c>
      <c r="AD55" s="23">
        <f t="shared" si="23"/>
        <v>20</v>
      </c>
      <c r="AE55" s="23">
        <f t="shared" si="23"/>
        <v>20</v>
      </c>
      <c r="AF55" s="23">
        <f t="shared" si="23"/>
        <v>20</v>
      </c>
      <c r="AG55" s="23">
        <f t="shared" si="23"/>
        <v>18</v>
      </c>
      <c r="AH55" s="23">
        <f t="shared" si="23"/>
        <v>20</v>
      </c>
      <c r="AI55" s="23">
        <f t="shared" si="23"/>
        <v>20</v>
      </c>
      <c r="AJ55" s="23">
        <f t="shared" si="23"/>
        <v>20</v>
      </c>
      <c r="AK55" s="23">
        <f t="shared" si="23"/>
        <v>18</v>
      </c>
      <c r="AL55" s="23">
        <f t="shared" si="23"/>
        <v>20</v>
      </c>
      <c r="AM55" s="23">
        <f t="shared" si="23"/>
        <v>20</v>
      </c>
      <c r="AN55" s="23">
        <f t="shared" si="23"/>
        <v>20</v>
      </c>
      <c r="AO55" s="23">
        <f t="shared" si="23"/>
        <v>18</v>
      </c>
      <c r="AP55" s="23">
        <f t="shared" si="23"/>
        <v>20</v>
      </c>
      <c r="AQ55" s="23">
        <f t="shared" si="23"/>
        <v>18</v>
      </c>
      <c r="AR55" s="23">
        <f t="shared" si="23"/>
        <v>0</v>
      </c>
      <c r="AS55" s="168">
        <f t="shared" si="11"/>
        <v>378</v>
      </c>
      <c r="AT55" s="310">
        <f t="shared" si="5"/>
        <v>684</v>
      </c>
      <c r="AU55" s="315"/>
      <c r="AV55" s="313"/>
      <c r="AW55" s="314"/>
      <c r="AX55" s="149"/>
      <c r="AY55" s="149"/>
      <c r="AZ55" s="149"/>
      <c r="BA55" s="149"/>
      <c r="BB55" s="149"/>
      <c r="BC55" s="149"/>
      <c r="BD55" s="149"/>
      <c r="BE55" s="149"/>
      <c r="BF55" s="157"/>
      <c r="BG55" s="7">
        <f t="shared" si="2"/>
        <v>18</v>
      </c>
    </row>
    <row r="56" spans="1:59" ht="18" customHeight="1" thickBot="1">
      <c r="A56" s="370"/>
      <c r="B56" s="345" t="s">
        <v>21</v>
      </c>
      <c r="C56" s="346"/>
      <c r="D56" s="347"/>
      <c r="E56" s="24">
        <f>E54+E55</f>
        <v>57</v>
      </c>
      <c r="F56" s="24">
        <f aca="true" t="shared" si="24" ref="F56:U56">F54+F55</f>
        <v>57</v>
      </c>
      <c r="G56" s="24">
        <f t="shared" si="24"/>
        <v>57</v>
      </c>
      <c r="H56" s="24">
        <f t="shared" si="24"/>
        <v>56</v>
      </c>
      <c r="I56" s="24">
        <f t="shared" si="24"/>
        <v>57</v>
      </c>
      <c r="J56" s="24">
        <f t="shared" si="24"/>
        <v>57</v>
      </c>
      <c r="K56" s="24">
        <f t="shared" si="24"/>
        <v>54</v>
      </c>
      <c r="L56" s="24">
        <f t="shared" si="24"/>
        <v>54</v>
      </c>
      <c r="M56" s="24">
        <f t="shared" si="24"/>
        <v>54</v>
      </c>
      <c r="N56" s="24">
        <f t="shared" si="24"/>
        <v>54</v>
      </c>
      <c r="O56" s="24">
        <f t="shared" si="24"/>
        <v>54</v>
      </c>
      <c r="P56" s="24">
        <f t="shared" si="24"/>
        <v>57</v>
      </c>
      <c r="Q56" s="24">
        <f t="shared" si="24"/>
        <v>54</v>
      </c>
      <c r="R56" s="24">
        <f t="shared" si="24"/>
        <v>57</v>
      </c>
      <c r="S56" s="24">
        <f t="shared" si="24"/>
        <v>57</v>
      </c>
      <c r="T56" s="24">
        <f t="shared" si="24"/>
        <v>54</v>
      </c>
      <c r="U56" s="24">
        <f t="shared" si="24"/>
        <v>28</v>
      </c>
      <c r="V56" s="170">
        <f t="shared" si="10"/>
        <v>918</v>
      </c>
      <c r="W56" s="24">
        <f>W54+W55</f>
        <v>28</v>
      </c>
      <c r="X56" s="24">
        <f aca="true" t="shared" si="25" ref="X56:AR56">X54+X55</f>
        <v>56</v>
      </c>
      <c r="Y56" s="24">
        <f t="shared" si="25"/>
        <v>0</v>
      </c>
      <c r="Z56" s="24">
        <f t="shared" si="25"/>
        <v>60</v>
      </c>
      <c r="AA56" s="24">
        <f t="shared" si="25"/>
        <v>60</v>
      </c>
      <c r="AB56" s="24">
        <f t="shared" si="25"/>
        <v>58</v>
      </c>
      <c r="AC56" s="24">
        <f t="shared" si="25"/>
        <v>56</v>
      </c>
      <c r="AD56" s="24">
        <f t="shared" si="25"/>
        <v>60</v>
      </c>
      <c r="AE56" s="24">
        <f t="shared" si="25"/>
        <v>58</v>
      </c>
      <c r="AF56" s="24">
        <f t="shared" si="25"/>
        <v>58</v>
      </c>
      <c r="AG56" s="24">
        <f t="shared" si="25"/>
        <v>56</v>
      </c>
      <c r="AH56" s="24">
        <f t="shared" si="25"/>
        <v>60</v>
      </c>
      <c r="AI56" s="24">
        <f t="shared" si="25"/>
        <v>58</v>
      </c>
      <c r="AJ56" s="24">
        <f t="shared" si="25"/>
        <v>60</v>
      </c>
      <c r="AK56" s="24">
        <f t="shared" si="25"/>
        <v>56</v>
      </c>
      <c r="AL56" s="24">
        <f t="shared" si="25"/>
        <v>60</v>
      </c>
      <c r="AM56" s="24">
        <f t="shared" si="25"/>
        <v>58</v>
      </c>
      <c r="AN56" s="24">
        <f t="shared" si="25"/>
        <v>60</v>
      </c>
      <c r="AO56" s="24">
        <f t="shared" si="25"/>
        <v>56</v>
      </c>
      <c r="AP56" s="24">
        <f t="shared" si="25"/>
        <v>60</v>
      </c>
      <c r="AQ56" s="24">
        <f t="shared" si="25"/>
        <v>56</v>
      </c>
      <c r="AR56" s="24">
        <f t="shared" si="25"/>
        <v>0</v>
      </c>
      <c r="AS56" s="168">
        <f t="shared" si="11"/>
        <v>1134</v>
      </c>
      <c r="AT56" s="310">
        <f t="shared" si="5"/>
        <v>2052</v>
      </c>
      <c r="AU56" s="316"/>
      <c r="AV56" s="313"/>
      <c r="AW56" s="317"/>
      <c r="AX56" s="146"/>
      <c r="AY56" s="146"/>
      <c r="AZ56" s="146"/>
      <c r="BA56" s="146"/>
      <c r="BB56" s="146"/>
      <c r="BC56" s="146"/>
      <c r="BD56" s="146"/>
      <c r="BE56" s="146"/>
      <c r="BF56" s="156"/>
      <c r="BG56" s="7">
        <f t="shared" si="2"/>
        <v>56</v>
      </c>
    </row>
    <row r="57" spans="1:4" ht="15">
      <c r="A57" s="1"/>
      <c r="B57" s="1"/>
      <c r="C57" s="1"/>
      <c r="D57" s="1"/>
    </row>
  </sheetData>
  <sheetProtection/>
  <mergeCells count="70">
    <mergeCell ref="BB10:BF10"/>
    <mergeCell ref="AQ1:AZ1"/>
    <mergeCell ref="AQ4:BF4"/>
    <mergeCell ref="C5:AU5"/>
    <mergeCell ref="C6:AX6"/>
    <mergeCell ref="B7:BD7"/>
    <mergeCell ref="C8:AO8"/>
    <mergeCell ref="AP8:BA8"/>
    <mergeCell ref="Y9:AE9"/>
    <mergeCell ref="N10:P10"/>
    <mergeCell ref="A10:A14"/>
    <mergeCell ref="B10:B14"/>
    <mergeCell ref="C10:C14"/>
    <mergeCell ref="D10:D14"/>
    <mergeCell ref="F10:H10"/>
    <mergeCell ref="J10:L10"/>
    <mergeCell ref="Z10:AA10"/>
    <mergeCell ref="AC10:AE10"/>
    <mergeCell ref="AG10:AJ10"/>
    <mergeCell ref="AL10:AN10"/>
    <mergeCell ref="AP10:AR10"/>
    <mergeCell ref="R10:X10"/>
    <mergeCell ref="AT10:AV10"/>
    <mergeCell ref="AX10:AZ10"/>
    <mergeCell ref="E11:BF11"/>
    <mergeCell ref="E13:BF13"/>
    <mergeCell ref="A15:A56"/>
    <mergeCell ref="B15:B16"/>
    <mergeCell ref="C15:C16"/>
    <mergeCell ref="B17:B18"/>
    <mergeCell ref="C17:C18"/>
    <mergeCell ref="B19:B20"/>
    <mergeCell ref="C19:C20"/>
    <mergeCell ref="B21:B22"/>
    <mergeCell ref="C21:C22"/>
    <mergeCell ref="B23:B24"/>
    <mergeCell ref="C23:C24"/>
    <mergeCell ref="B25:B26"/>
    <mergeCell ref="C25:C26"/>
    <mergeCell ref="B27:B28"/>
    <mergeCell ref="C27:C28"/>
    <mergeCell ref="B29:B30"/>
    <mergeCell ref="C29:C30"/>
    <mergeCell ref="B31:B32"/>
    <mergeCell ref="C31:C32"/>
    <mergeCell ref="B37:B38"/>
    <mergeCell ref="C37:C38"/>
    <mergeCell ref="B39:B40"/>
    <mergeCell ref="C39:C40"/>
    <mergeCell ref="B33:B34"/>
    <mergeCell ref="C33:C34"/>
    <mergeCell ref="C35:C36"/>
    <mergeCell ref="B35:B36"/>
    <mergeCell ref="B54:D54"/>
    <mergeCell ref="B55:D55"/>
    <mergeCell ref="B56:D56"/>
    <mergeCell ref="B45:B46"/>
    <mergeCell ref="C45:C46"/>
    <mergeCell ref="B49:B50"/>
    <mergeCell ref="C49:C50"/>
    <mergeCell ref="B51:B52"/>
    <mergeCell ref="C51:C52"/>
    <mergeCell ref="B41:B42"/>
    <mergeCell ref="C41:C42"/>
    <mergeCell ref="B43:B44"/>
    <mergeCell ref="C43:C44"/>
    <mergeCell ref="B47:B48"/>
    <mergeCell ref="C47:C48"/>
  </mergeCells>
  <conditionalFormatting sqref="AU35:AU44">
    <cfRule type="colorScale" priority="4" dxfId="0">
      <colorScale>
        <cfvo type="min" val="0"/>
        <cfvo type="max"/>
        <color rgb="FFFFFF00"/>
        <color theme="9" tint="-0.24997000396251678"/>
      </colorScale>
    </cfRule>
    <cfRule type="dataBar" priority="5" dxfId="0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{49facf7a-7910-405b-aba2-2b5a22acced6}</x14:id>
        </ext>
      </extLst>
    </cfRule>
  </conditionalFormatting>
  <conditionalFormatting sqref="AU19:AU32">
    <cfRule type="colorScale" priority="30" dxfId="0">
      <colorScale>
        <cfvo type="min" val="0"/>
        <cfvo type="max"/>
        <color rgb="FFFFFF00"/>
        <color theme="9" tint="-0.24997000396251678"/>
      </colorScale>
    </cfRule>
    <cfRule type="dataBar" priority="31" dxfId="0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{41567f37-af9a-4f34-a851-c6d318092a66}</x14:id>
        </ext>
      </extLst>
    </cfRule>
  </conditionalFormatting>
  <hyperlinks>
    <hyperlink ref="BG10" location="_ftn1" display="_ftn1"/>
  </hyperlinks>
  <printOptions/>
  <pageMargins left="0.7" right="0.7" top="0.75" bottom="0.75" header="0.3" footer="0.3"/>
  <pageSetup horizontalDpi="600" verticalDpi="600" orientation="portrait" paperSize="9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lorScale" priority="4">
            <colorScale>
              <cfvo type="min" val="0"/>
              <cfvo type="max"/>
              <color rgb="FFFFFF00"/>
              <color theme="9" tint="-0.24997000396251678"/>
            </colorScale>
            <x14:dxf>
              <border/>
            </x14:dxf>
          </x14:cfRule>
          <x14:cfRule type="dataBar" id="{49facf7a-7910-405b-aba2-2b5a22acced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AU35:AU44</xm:sqref>
        </x14:conditionalFormatting>
        <x14:conditionalFormatting xmlns:xm="http://schemas.microsoft.com/office/excel/2006/main">
          <x14:cfRule type="colorScale" priority="30">
            <colorScale>
              <cfvo type="min" val="0"/>
              <cfvo type="max"/>
              <color rgb="FFFFFF00"/>
              <color theme="9" tint="-0.24997000396251678"/>
            </colorScale>
            <x14:dxf/>
          </x14:cfRule>
          <x14:cfRule type="dataBar" id="{41567f37-af9a-4f34-a851-c6d318092a6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AU19:AU32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BH167"/>
  <sheetViews>
    <sheetView zoomScale="85" zoomScaleNormal="85" zoomScaleSheetLayoutView="100" zoomScalePageLayoutView="0" workbookViewId="0" topLeftCell="C52">
      <selection activeCell="W69" sqref="W69"/>
    </sheetView>
  </sheetViews>
  <sheetFormatPr defaultColWidth="9.140625" defaultRowHeight="15"/>
  <cols>
    <col min="1" max="1" width="3.8515625" style="1" customWidth="1"/>
    <col min="2" max="2" width="8.140625" style="1" customWidth="1"/>
    <col min="3" max="3" width="23.28125" style="1" customWidth="1"/>
    <col min="4" max="4" width="9.140625" style="1" customWidth="1"/>
    <col min="5" max="14" width="3.7109375" style="0" customWidth="1"/>
    <col min="15" max="15" width="4.421875" style="0" customWidth="1"/>
    <col min="16" max="20" width="3.7109375" style="0" customWidth="1"/>
    <col min="21" max="21" width="5.140625" style="0" customWidth="1"/>
    <col min="22" max="22" width="3.7109375" style="0" customWidth="1"/>
    <col min="23" max="23" width="4.28125" style="0" customWidth="1"/>
    <col min="24" max="46" width="3.7109375" style="0" customWidth="1"/>
    <col min="47" max="48" width="5.57421875" style="0" customWidth="1"/>
    <col min="49" max="49" width="4.421875" style="0" customWidth="1"/>
    <col min="50" max="58" width="3.7109375" style="0" customWidth="1"/>
    <col min="59" max="59" width="7.8515625" style="0" customWidth="1"/>
    <col min="60" max="60" width="8.00390625" style="0" customWidth="1"/>
  </cols>
  <sheetData>
    <row r="1" spans="42:52" ht="15">
      <c r="AP1" s="376" t="s">
        <v>33</v>
      </c>
      <c r="AQ1" s="376"/>
      <c r="AR1" s="376"/>
      <c r="AS1" s="376"/>
      <c r="AT1" s="376"/>
      <c r="AU1" s="376"/>
      <c r="AV1" s="376"/>
      <c r="AW1" s="376"/>
      <c r="AX1" s="376"/>
      <c r="AY1" s="376"/>
      <c r="AZ1" s="376"/>
    </row>
    <row r="2" spans="42:59" ht="15">
      <c r="AP2" s="19" t="s">
        <v>90</v>
      </c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</row>
    <row r="3" spans="42:59" ht="15">
      <c r="AP3" s="19" t="s">
        <v>39</v>
      </c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</row>
    <row r="4" spans="42:58" ht="15">
      <c r="AP4" s="377" t="s">
        <v>140</v>
      </c>
      <c r="AQ4" s="376"/>
      <c r="AR4" s="376"/>
      <c r="AS4" s="376"/>
      <c r="AT4" s="376"/>
      <c r="AU4" s="376"/>
      <c r="AV4" s="376"/>
      <c r="AW4" s="376"/>
      <c r="AX4" s="376"/>
      <c r="AY4" s="376"/>
      <c r="AZ4" s="376"/>
      <c r="BA4" s="376"/>
      <c r="BB4" s="376"/>
      <c r="BC4" s="376"/>
      <c r="BD4" s="376"/>
      <c r="BE4" s="376"/>
      <c r="BF4" s="376"/>
    </row>
    <row r="5" spans="9:58" ht="15">
      <c r="I5" s="378" t="s">
        <v>34</v>
      </c>
      <c r="J5" s="378"/>
      <c r="K5" s="378"/>
      <c r="L5" s="378"/>
      <c r="M5" s="378"/>
      <c r="N5" s="378"/>
      <c r="O5" s="378"/>
      <c r="P5" s="378"/>
      <c r="Q5" s="378"/>
      <c r="R5" s="378"/>
      <c r="S5" s="378"/>
      <c r="T5" s="378"/>
      <c r="U5" s="378"/>
      <c r="V5" s="378"/>
      <c r="W5" s="378"/>
      <c r="X5" s="378"/>
      <c r="Y5" s="378"/>
      <c r="Z5" s="378"/>
      <c r="AA5" s="378"/>
      <c r="AB5" s="378"/>
      <c r="AC5" s="378"/>
      <c r="AD5" s="378"/>
      <c r="AE5" s="378"/>
      <c r="AF5" s="378"/>
      <c r="AG5" s="378"/>
      <c r="AH5" s="378"/>
      <c r="AI5" s="378"/>
      <c r="AJ5" s="378"/>
      <c r="AK5" s="19"/>
      <c r="AL5" s="19"/>
      <c r="AM5" s="19"/>
      <c r="AN5" s="19"/>
      <c r="AP5" s="17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</row>
    <row r="6" spans="1:59" ht="15">
      <c r="A6" s="412" t="s">
        <v>133</v>
      </c>
      <c r="B6" s="412"/>
      <c r="C6" s="412"/>
      <c r="D6" s="412"/>
      <c r="E6" s="412"/>
      <c r="F6" s="412"/>
      <c r="G6" s="412"/>
      <c r="H6" s="412"/>
      <c r="I6" s="412"/>
      <c r="J6" s="412"/>
      <c r="K6" s="412"/>
      <c r="L6" s="412"/>
      <c r="M6" s="412"/>
      <c r="N6" s="412"/>
      <c r="O6" s="412"/>
      <c r="P6" s="412"/>
      <c r="Q6" s="412"/>
      <c r="R6" s="412"/>
      <c r="S6" s="412"/>
      <c r="T6" s="412"/>
      <c r="U6" s="412"/>
      <c r="V6" s="412"/>
      <c r="W6" s="412"/>
      <c r="X6" s="412"/>
      <c r="Y6" s="412"/>
      <c r="Z6" s="412"/>
      <c r="AA6" s="412"/>
      <c r="AB6" s="412"/>
      <c r="AC6" s="412"/>
      <c r="AD6" s="412"/>
      <c r="AE6" s="412"/>
      <c r="AF6" s="412"/>
      <c r="AG6" s="412"/>
      <c r="AH6" s="412"/>
      <c r="AI6" s="412"/>
      <c r="AJ6" s="412"/>
      <c r="AK6" s="412"/>
      <c r="AL6" s="412"/>
      <c r="AM6" s="412"/>
      <c r="AN6" s="412"/>
      <c r="AO6" s="412"/>
      <c r="AP6" s="412"/>
      <c r="AQ6" s="412"/>
      <c r="AR6" s="412"/>
      <c r="AS6" s="412"/>
      <c r="AT6" s="412"/>
      <c r="AU6" s="412"/>
      <c r="AV6" s="412"/>
      <c r="AW6" s="412"/>
      <c r="AX6" s="412"/>
      <c r="AY6" s="412"/>
      <c r="AZ6" s="412"/>
      <c r="BA6" s="412"/>
      <c r="BB6" s="412"/>
      <c r="BC6" s="412"/>
      <c r="BD6" s="412"/>
      <c r="BE6" s="412"/>
      <c r="BF6" s="412"/>
      <c r="BG6" s="412"/>
    </row>
    <row r="7" spans="2:56" ht="15">
      <c r="B7" s="379" t="s">
        <v>58</v>
      </c>
      <c r="C7" s="379"/>
      <c r="D7" s="379"/>
      <c r="E7" s="379"/>
      <c r="F7" s="379"/>
      <c r="G7" s="379"/>
      <c r="H7" s="379"/>
      <c r="I7" s="379"/>
      <c r="J7" s="379"/>
      <c r="K7" s="379"/>
      <c r="L7" s="379"/>
      <c r="M7" s="379"/>
      <c r="N7" s="379"/>
      <c r="O7" s="379"/>
      <c r="P7" s="379"/>
      <c r="Q7" s="379"/>
      <c r="R7" s="379"/>
      <c r="S7" s="379"/>
      <c r="T7" s="379"/>
      <c r="U7" s="379"/>
      <c r="V7" s="379"/>
      <c r="W7" s="379"/>
      <c r="X7" s="379"/>
      <c r="Y7" s="379"/>
      <c r="Z7" s="379"/>
      <c r="AA7" s="379"/>
      <c r="AB7" s="379"/>
      <c r="AC7" s="379"/>
      <c r="AD7" s="379"/>
      <c r="AE7" s="379"/>
      <c r="AF7" s="379"/>
      <c r="AG7" s="379"/>
      <c r="AH7" s="379"/>
      <c r="AI7" s="379"/>
      <c r="AJ7" s="379"/>
      <c r="AK7" s="379"/>
      <c r="AL7" s="379"/>
      <c r="AM7" s="379"/>
      <c r="AN7" s="379"/>
      <c r="AO7" s="379"/>
      <c r="AP7" s="379"/>
      <c r="AQ7" s="379"/>
      <c r="AR7" s="379"/>
      <c r="AS7" s="379"/>
      <c r="AT7" s="379"/>
      <c r="AU7" s="379"/>
      <c r="AV7" s="379"/>
      <c r="AW7" s="379"/>
      <c r="AX7" s="379"/>
      <c r="AY7" s="379"/>
      <c r="AZ7" s="379"/>
      <c r="BA7" s="379"/>
      <c r="BB7" s="379"/>
      <c r="BC7" s="379"/>
      <c r="BD7" s="379"/>
    </row>
    <row r="8" spans="2:56" ht="15.75" thickBot="1">
      <c r="B8" s="21"/>
      <c r="C8" s="381" t="s">
        <v>97</v>
      </c>
      <c r="D8" s="381"/>
      <c r="E8" s="381"/>
      <c r="F8" s="381"/>
      <c r="G8" s="381"/>
      <c r="H8" s="381"/>
      <c r="I8" s="381"/>
      <c r="J8" s="381"/>
      <c r="K8" s="381"/>
      <c r="L8" s="381"/>
      <c r="M8" s="381"/>
      <c r="N8" s="381"/>
      <c r="O8" s="381"/>
      <c r="P8" s="381"/>
      <c r="Q8" s="381"/>
      <c r="R8" s="381"/>
      <c r="S8" s="381"/>
      <c r="T8" s="381"/>
      <c r="U8" s="381"/>
      <c r="V8" s="381"/>
      <c r="W8" s="381"/>
      <c r="X8" s="381"/>
      <c r="Y8" s="381"/>
      <c r="Z8" s="381"/>
      <c r="AA8" s="381"/>
      <c r="AB8" s="381"/>
      <c r="AC8" s="381"/>
      <c r="AD8" s="381"/>
      <c r="AE8" s="381"/>
      <c r="AF8" s="381"/>
      <c r="AG8" s="381"/>
      <c r="AH8" s="381"/>
      <c r="AI8" s="381"/>
      <c r="AJ8" s="381"/>
      <c r="AK8" s="381"/>
      <c r="AL8" s="381"/>
      <c r="AM8" s="381"/>
      <c r="AN8" s="381"/>
      <c r="AO8" s="379" t="s">
        <v>35</v>
      </c>
      <c r="AP8" s="379"/>
      <c r="AQ8" s="379"/>
      <c r="AR8" s="379"/>
      <c r="AS8" s="379"/>
      <c r="AT8" s="379"/>
      <c r="AU8" s="379"/>
      <c r="AV8" s="379"/>
      <c r="AW8" s="379"/>
      <c r="AX8" s="379"/>
      <c r="AY8" s="379"/>
      <c r="AZ8" s="379"/>
      <c r="BA8" s="379"/>
      <c r="BB8" s="21"/>
      <c r="BC8" s="21"/>
      <c r="BD8" s="21"/>
    </row>
    <row r="9" spans="2:56" ht="19.5" thickBot="1">
      <c r="B9" s="20" t="s">
        <v>139</v>
      </c>
      <c r="C9" s="20"/>
      <c r="D9" s="20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1"/>
      <c r="W9" s="21"/>
      <c r="X9" s="426" t="s">
        <v>43</v>
      </c>
      <c r="Y9" s="427"/>
      <c r="Z9" s="427"/>
      <c r="AA9" s="427"/>
      <c r="AB9" s="427"/>
      <c r="AC9" s="427"/>
      <c r="AD9" s="428"/>
      <c r="AE9" s="48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</row>
    <row r="10" spans="1:59" ht="78.75" customHeight="1" thickBot="1">
      <c r="A10" s="375" t="s">
        <v>0</v>
      </c>
      <c r="B10" s="375" t="s">
        <v>1</v>
      </c>
      <c r="C10" s="375" t="s">
        <v>2</v>
      </c>
      <c r="D10" s="375" t="s">
        <v>3</v>
      </c>
      <c r="E10" s="30" t="s">
        <v>215</v>
      </c>
      <c r="F10" s="362" t="s">
        <v>4</v>
      </c>
      <c r="G10" s="363"/>
      <c r="H10" s="365"/>
      <c r="I10" s="28" t="s">
        <v>216</v>
      </c>
      <c r="J10" s="362" t="s">
        <v>5</v>
      </c>
      <c r="K10" s="363"/>
      <c r="L10" s="365"/>
      <c r="M10" s="28" t="s">
        <v>217</v>
      </c>
      <c r="N10" s="362" t="s">
        <v>6</v>
      </c>
      <c r="O10" s="363"/>
      <c r="P10" s="363"/>
      <c r="Q10" s="365"/>
      <c r="R10" s="184" t="s">
        <v>218</v>
      </c>
      <c r="S10" s="362" t="s">
        <v>7</v>
      </c>
      <c r="T10" s="363"/>
      <c r="U10" s="363"/>
      <c r="V10" s="365"/>
      <c r="W10" s="29" t="s">
        <v>219</v>
      </c>
      <c r="X10" s="29" t="s">
        <v>220</v>
      </c>
      <c r="Y10" s="362" t="s">
        <v>8</v>
      </c>
      <c r="Z10" s="363"/>
      <c r="AA10" s="185" t="s">
        <v>221</v>
      </c>
      <c r="AB10" s="362" t="s">
        <v>9</v>
      </c>
      <c r="AC10" s="363"/>
      <c r="AD10" s="363"/>
      <c r="AE10" s="410"/>
      <c r="AF10" s="186" t="s">
        <v>222</v>
      </c>
      <c r="AG10" s="362" t="s">
        <v>10</v>
      </c>
      <c r="AH10" s="363"/>
      <c r="AI10" s="364"/>
      <c r="AJ10" s="49" t="s">
        <v>223</v>
      </c>
      <c r="AK10" s="363" t="s">
        <v>11</v>
      </c>
      <c r="AL10" s="363"/>
      <c r="AM10" s="365"/>
      <c r="AN10" s="30" t="s">
        <v>224</v>
      </c>
      <c r="AO10" s="362" t="s">
        <v>12</v>
      </c>
      <c r="AP10" s="363"/>
      <c r="AQ10" s="363"/>
      <c r="AR10" s="410"/>
      <c r="AS10" s="27" t="s">
        <v>225</v>
      </c>
      <c r="AT10" s="362" t="s">
        <v>13</v>
      </c>
      <c r="AU10" s="363"/>
      <c r="AV10" s="363"/>
      <c r="AW10" s="34" t="s">
        <v>226</v>
      </c>
      <c r="AX10" s="362" t="s">
        <v>14</v>
      </c>
      <c r="AY10" s="363"/>
      <c r="AZ10" s="365"/>
      <c r="BA10" s="31" t="s">
        <v>227</v>
      </c>
      <c r="BB10" s="362" t="s">
        <v>15</v>
      </c>
      <c r="BC10" s="363"/>
      <c r="BD10" s="363"/>
      <c r="BE10" s="411"/>
      <c r="BF10" s="50" t="s">
        <v>228</v>
      </c>
      <c r="BG10" s="32" t="s">
        <v>36</v>
      </c>
    </row>
    <row r="11" spans="1:59" ht="16.5" thickBot="1">
      <c r="A11" s="375"/>
      <c r="B11" s="375"/>
      <c r="C11" s="375"/>
      <c r="D11" s="375"/>
      <c r="E11" s="367" t="s">
        <v>16</v>
      </c>
      <c r="F11" s="367"/>
      <c r="G11" s="367"/>
      <c r="H11" s="367"/>
      <c r="I11" s="367"/>
      <c r="J11" s="367"/>
      <c r="K11" s="367"/>
      <c r="L11" s="367"/>
      <c r="M11" s="367"/>
      <c r="N11" s="367"/>
      <c r="O11" s="367"/>
      <c r="P11" s="367"/>
      <c r="Q11" s="367"/>
      <c r="R11" s="367"/>
      <c r="S11" s="367"/>
      <c r="T11" s="367"/>
      <c r="U11" s="367"/>
      <c r="V11" s="367"/>
      <c r="W11" s="367"/>
      <c r="X11" s="367"/>
      <c r="Y11" s="367"/>
      <c r="Z11" s="367"/>
      <c r="AA11" s="367"/>
      <c r="AB11" s="367"/>
      <c r="AC11" s="367"/>
      <c r="AD11" s="367"/>
      <c r="AE11" s="367"/>
      <c r="AF11" s="367"/>
      <c r="AG11" s="367"/>
      <c r="AH11" s="367"/>
      <c r="AI11" s="367"/>
      <c r="AJ11" s="367"/>
      <c r="AK11" s="367"/>
      <c r="AL11" s="367"/>
      <c r="AM11" s="367"/>
      <c r="AN11" s="367"/>
      <c r="AO11" s="367"/>
      <c r="AP11" s="367"/>
      <c r="AQ11" s="367"/>
      <c r="AR11" s="367"/>
      <c r="AS11" s="367"/>
      <c r="AT11" s="367"/>
      <c r="AU11" s="367"/>
      <c r="AV11" s="367"/>
      <c r="AW11" s="367"/>
      <c r="AX11" s="367"/>
      <c r="AY11" s="367"/>
      <c r="AZ11" s="367"/>
      <c r="BA11" s="367"/>
      <c r="BB11" s="367"/>
      <c r="BC11" s="367"/>
      <c r="BD11" s="367"/>
      <c r="BE11" s="367"/>
      <c r="BF11" s="367"/>
      <c r="BG11" s="10"/>
    </row>
    <row r="12" spans="1:59" ht="19.5" customHeight="1" thickBot="1">
      <c r="A12" s="375"/>
      <c r="B12" s="375"/>
      <c r="C12" s="375"/>
      <c r="D12" s="375"/>
      <c r="E12" s="6">
        <v>36</v>
      </c>
      <c r="F12" s="2">
        <v>37</v>
      </c>
      <c r="G12" s="2">
        <v>38</v>
      </c>
      <c r="H12" s="2">
        <v>39</v>
      </c>
      <c r="I12" s="2">
        <v>40</v>
      </c>
      <c r="J12" s="2">
        <v>41</v>
      </c>
      <c r="K12" s="2">
        <v>42</v>
      </c>
      <c r="L12" s="3">
        <v>43</v>
      </c>
      <c r="M12" s="3">
        <v>44</v>
      </c>
      <c r="N12" s="3">
        <v>45</v>
      </c>
      <c r="O12" s="3">
        <v>46</v>
      </c>
      <c r="P12" s="3">
        <v>47</v>
      </c>
      <c r="Q12" s="3">
        <v>48</v>
      </c>
      <c r="R12" s="3">
        <v>49</v>
      </c>
      <c r="S12" s="3">
        <v>50</v>
      </c>
      <c r="T12" s="3">
        <v>51</v>
      </c>
      <c r="U12" s="3">
        <v>52</v>
      </c>
      <c r="V12" s="3">
        <v>53</v>
      </c>
      <c r="W12" s="52">
        <v>54</v>
      </c>
      <c r="X12" s="3">
        <v>1</v>
      </c>
      <c r="Y12" s="3">
        <v>2</v>
      </c>
      <c r="Z12" s="3">
        <v>3</v>
      </c>
      <c r="AA12" s="3">
        <v>4</v>
      </c>
      <c r="AB12" s="3">
        <v>5</v>
      </c>
      <c r="AC12" s="3">
        <v>6</v>
      </c>
      <c r="AD12" s="3">
        <v>7</v>
      </c>
      <c r="AE12" s="3">
        <v>8</v>
      </c>
      <c r="AF12" s="3">
        <v>9</v>
      </c>
      <c r="AG12" s="3">
        <v>10</v>
      </c>
      <c r="AH12" s="3">
        <v>11</v>
      </c>
      <c r="AI12" s="2">
        <v>12</v>
      </c>
      <c r="AJ12" s="2">
        <v>13</v>
      </c>
      <c r="AK12" s="2">
        <v>14</v>
      </c>
      <c r="AL12" s="2">
        <v>15</v>
      </c>
      <c r="AM12" s="3">
        <v>16</v>
      </c>
      <c r="AN12" s="2">
        <v>17</v>
      </c>
      <c r="AO12" s="2">
        <v>18</v>
      </c>
      <c r="AP12" s="2">
        <v>19</v>
      </c>
      <c r="AQ12" s="2">
        <v>20</v>
      </c>
      <c r="AR12" s="2">
        <v>21</v>
      </c>
      <c r="AS12" s="2">
        <v>22</v>
      </c>
      <c r="AT12" s="2">
        <v>23</v>
      </c>
      <c r="AU12" s="2">
        <v>24</v>
      </c>
      <c r="AV12" s="2">
        <v>25</v>
      </c>
      <c r="AW12" s="2">
        <v>26</v>
      </c>
      <c r="AX12" s="2">
        <v>27</v>
      </c>
      <c r="AY12" s="2">
        <v>28</v>
      </c>
      <c r="AZ12" s="51">
        <v>29</v>
      </c>
      <c r="BA12" s="2">
        <v>30</v>
      </c>
      <c r="BB12" s="2">
        <v>31</v>
      </c>
      <c r="BC12" s="2">
        <v>32</v>
      </c>
      <c r="BD12" s="2">
        <v>33</v>
      </c>
      <c r="BE12" s="2">
        <v>34</v>
      </c>
      <c r="BF12" s="8">
        <v>35</v>
      </c>
      <c r="BG12" s="11"/>
    </row>
    <row r="13" spans="1:59" ht="19.5" customHeight="1" thickBot="1">
      <c r="A13" s="375"/>
      <c r="B13" s="375"/>
      <c r="C13" s="375"/>
      <c r="D13" s="375"/>
      <c r="E13" s="368" t="s">
        <v>17</v>
      </c>
      <c r="F13" s="368"/>
      <c r="G13" s="368"/>
      <c r="H13" s="368"/>
      <c r="I13" s="368"/>
      <c r="J13" s="368"/>
      <c r="K13" s="368"/>
      <c r="L13" s="368"/>
      <c r="M13" s="368"/>
      <c r="N13" s="368"/>
      <c r="O13" s="368"/>
      <c r="P13" s="368"/>
      <c r="Q13" s="368"/>
      <c r="R13" s="368"/>
      <c r="S13" s="368"/>
      <c r="T13" s="368"/>
      <c r="U13" s="368"/>
      <c r="V13" s="368"/>
      <c r="W13" s="368"/>
      <c r="X13" s="368"/>
      <c r="Y13" s="368"/>
      <c r="Z13" s="368"/>
      <c r="AA13" s="368"/>
      <c r="AB13" s="368"/>
      <c r="AC13" s="368"/>
      <c r="AD13" s="368"/>
      <c r="AE13" s="368"/>
      <c r="AF13" s="368"/>
      <c r="AG13" s="368"/>
      <c r="AH13" s="368"/>
      <c r="AI13" s="368"/>
      <c r="AJ13" s="368"/>
      <c r="AK13" s="368"/>
      <c r="AL13" s="368"/>
      <c r="AM13" s="368"/>
      <c r="AN13" s="368"/>
      <c r="AO13" s="368"/>
      <c r="AP13" s="368"/>
      <c r="AQ13" s="368"/>
      <c r="AR13" s="368"/>
      <c r="AS13" s="368"/>
      <c r="AT13" s="368"/>
      <c r="AU13" s="368"/>
      <c r="AV13" s="368"/>
      <c r="AW13" s="368"/>
      <c r="AX13" s="368"/>
      <c r="AY13" s="368"/>
      <c r="AZ13" s="368"/>
      <c r="BA13" s="368"/>
      <c r="BB13" s="368"/>
      <c r="BC13" s="368"/>
      <c r="BD13" s="368"/>
      <c r="BE13" s="368"/>
      <c r="BF13" s="368"/>
      <c r="BG13" s="11"/>
    </row>
    <row r="14" spans="1:59" ht="19.5" customHeight="1" thickBot="1">
      <c r="A14" s="375"/>
      <c r="B14" s="375"/>
      <c r="C14" s="375"/>
      <c r="D14" s="375"/>
      <c r="E14" s="4">
        <v>1</v>
      </c>
      <c r="F14" s="4">
        <v>2</v>
      </c>
      <c r="G14" s="4">
        <v>3</v>
      </c>
      <c r="H14" s="4">
        <v>4</v>
      </c>
      <c r="I14" s="4">
        <v>5</v>
      </c>
      <c r="J14" s="4">
        <v>6</v>
      </c>
      <c r="K14" s="4">
        <v>7</v>
      </c>
      <c r="L14" s="5">
        <v>8</v>
      </c>
      <c r="M14" s="5">
        <v>9</v>
      </c>
      <c r="N14" s="5">
        <v>10</v>
      </c>
      <c r="O14" s="127">
        <v>11</v>
      </c>
      <c r="P14" s="127">
        <v>12</v>
      </c>
      <c r="Q14" s="5">
        <v>13</v>
      </c>
      <c r="R14" s="5">
        <v>14</v>
      </c>
      <c r="S14" s="5">
        <v>15</v>
      </c>
      <c r="T14" s="5">
        <v>16</v>
      </c>
      <c r="U14" s="5">
        <v>17</v>
      </c>
      <c r="V14" s="5">
        <v>18</v>
      </c>
      <c r="W14" s="5">
        <v>19</v>
      </c>
      <c r="X14" s="69">
        <v>20</v>
      </c>
      <c r="Y14" s="5">
        <v>21</v>
      </c>
      <c r="Z14" s="5">
        <v>22</v>
      </c>
      <c r="AA14" s="5">
        <v>23</v>
      </c>
      <c r="AB14" s="5">
        <v>24</v>
      </c>
      <c r="AC14" s="5">
        <v>25</v>
      </c>
      <c r="AD14" s="5">
        <v>26</v>
      </c>
      <c r="AE14" s="5">
        <v>27</v>
      </c>
      <c r="AF14" s="5">
        <v>28</v>
      </c>
      <c r="AG14" s="5">
        <v>29</v>
      </c>
      <c r="AH14" s="5">
        <v>30</v>
      </c>
      <c r="AI14" s="5">
        <v>31</v>
      </c>
      <c r="AJ14" s="5">
        <v>32</v>
      </c>
      <c r="AK14" s="5">
        <v>33</v>
      </c>
      <c r="AL14" s="5">
        <v>34</v>
      </c>
      <c r="AM14" s="5">
        <v>35</v>
      </c>
      <c r="AN14" s="5">
        <v>36</v>
      </c>
      <c r="AO14" s="39">
        <v>37</v>
      </c>
      <c r="AP14" s="53">
        <v>38</v>
      </c>
      <c r="AQ14" s="53">
        <v>39</v>
      </c>
      <c r="AR14" s="53">
        <v>40</v>
      </c>
      <c r="AS14" s="53">
        <v>41</v>
      </c>
      <c r="AT14" s="53">
        <v>42</v>
      </c>
      <c r="AU14" s="144">
        <v>43</v>
      </c>
      <c r="AV14" s="54">
        <v>44</v>
      </c>
      <c r="AW14" s="41">
        <v>45</v>
      </c>
      <c r="AX14" s="41">
        <v>46</v>
      </c>
      <c r="AY14" s="41">
        <v>47</v>
      </c>
      <c r="AZ14" s="4">
        <v>48</v>
      </c>
      <c r="BA14" s="4">
        <v>49</v>
      </c>
      <c r="BB14" s="4">
        <v>50</v>
      </c>
      <c r="BC14" s="4">
        <v>51</v>
      </c>
      <c r="BD14" s="43">
        <v>52</v>
      </c>
      <c r="BE14" s="43">
        <v>53</v>
      </c>
      <c r="BF14" s="43">
        <v>54</v>
      </c>
      <c r="BG14" s="12"/>
    </row>
    <row r="15" spans="1:60" s="133" customFormat="1" ht="18" customHeight="1" thickBot="1">
      <c r="A15" s="420"/>
      <c r="B15" s="418" t="s">
        <v>61</v>
      </c>
      <c r="C15" s="431" t="s">
        <v>27</v>
      </c>
      <c r="D15" s="44" t="s">
        <v>18</v>
      </c>
      <c r="E15" s="132">
        <f>E17+E19+E21</f>
        <v>13</v>
      </c>
      <c r="F15" s="132">
        <f aca="true" t="shared" si="0" ref="F15:U15">F17+F19+F21</f>
        <v>12</v>
      </c>
      <c r="G15" s="132">
        <f t="shared" si="0"/>
        <v>13</v>
      </c>
      <c r="H15" s="132">
        <f t="shared" si="0"/>
        <v>12</v>
      </c>
      <c r="I15" s="132">
        <f t="shared" si="0"/>
        <v>13</v>
      </c>
      <c r="J15" s="132">
        <f t="shared" si="0"/>
        <v>12</v>
      </c>
      <c r="K15" s="132">
        <f t="shared" si="0"/>
        <v>13</v>
      </c>
      <c r="L15" s="132">
        <f t="shared" si="0"/>
        <v>12</v>
      </c>
      <c r="M15" s="132">
        <f t="shared" si="0"/>
        <v>13</v>
      </c>
      <c r="N15" s="132">
        <f t="shared" si="0"/>
        <v>12</v>
      </c>
      <c r="O15" s="132">
        <f t="shared" si="0"/>
        <v>0</v>
      </c>
      <c r="P15" s="132">
        <f t="shared" si="0"/>
        <v>0</v>
      </c>
      <c r="Q15" s="132">
        <f t="shared" si="0"/>
        <v>12</v>
      </c>
      <c r="R15" s="132">
        <f t="shared" si="0"/>
        <v>11</v>
      </c>
      <c r="S15" s="132">
        <f t="shared" si="0"/>
        <v>12</v>
      </c>
      <c r="T15" s="132">
        <f t="shared" si="0"/>
        <v>12</v>
      </c>
      <c r="U15" s="80">
        <f t="shared" si="0"/>
        <v>172</v>
      </c>
      <c r="V15" s="145"/>
      <c r="W15" s="150"/>
      <c r="X15" s="46"/>
      <c r="Y15" s="132"/>
      <c r="Z15" s="132"/>
      <c r="AA15" s="132"/>
      <c r="AB15" s="132"/>
      <c r="AC15" s="132"/>
      <c r="AD15" s="132"/>
      <c r="AE15" s="132"/>
      <c r="AF15" s="132"/>
      <c r="AG15" s="132"/>
      <c r="AH15" s="132"/>
      <c r="AI15" s="132"/>
      <c r="AJ15" s="132"/>
      <c r="AK15" s="132"/>
      <c r="AL15" s="132"/>
      <c r="AM15" s="132"/>
      <c r="AN15" s="132"/>
      <c r="AO15" s="132"/>
      <c r="AP15" s="132"/>
      <c r="AQ15" s="132"/>
      <c r="AR15" s="132"/>
      <c r="AS15" s="132"/>
      <c r="AT15" s="132"/>
      <c r="AU15" s="170">
        <v>0</v>
      </c>
      <c r="AV15" s="173">
        <f>U15+AU15</f>
        <v>172</v>
      </c>
      <c r="AW15" s="147"/>
      <c r="AX15" s="146"/>
      <c r="AY15" s="146"/>
      <c r="AZ15" s="146"/>
      <c r="BA15" s="146"/>
      <c r="BB15" s="146"/>
      <c r="BC15" s="146"/>
      <c r="BD15" s="146"/>
      <c r="BE15" s="146"/>
      <c r="BF15" s="156"/>
      <c r="BG15" s="160">
        <f>W15+AW15</f>
        <v>0</v>
      </c>
      <c r="BH15" s="159"/>
    </row>
    <row r="16" spans="1:60" s="133" customFormat="1" ht="18" customHeight="1" thickBot="1">
      <c r="A16" s="420"/>
      <c r="B16" s="419"/>
      <c r="C16" s="432"/>
      <c r="D16" s="44" t="s">
        <v>19</v>
      </c>
      <c r="E16" s="45">
        <f>E18+E20+E22</f>
        <v>7</v>
      </c>
      <c r="F16" s="45">
        <f aca="true" t="shared" si="1" ref="F16:S16">F18+F20+F22</f>
        <v>6</v>
      </c>
      <c r="G16" s="45">
        <f t="shared" si="1"/>
        <v>7</v>
      </c>
      <c r="H16" s="45">
        <f t="shared" si="1"/>
        <v>6</v>
      </c>
      <c r="I16" s="45">
        <f t="shared" si="1"/>
        <v>7</v>
      </c>
      <c r="J16" s="45">
        <f t="shared" si="1"/>
        <v>6</v>
      </c>
      <c r="K16" s="45">
        <f t="shared" si="1"/>
        <v>7</v>
      </c>
      <c r="L16" s="45">
        <f t="shared" si="1"/>
        <v>6</v>
      </c>
      <c r="M16" s="45">
        <f t="shared" si="1"/>
        <v>6</v>
      </c>
      <c r="N16" s="45">
        <f t="shared" si="1"/>
        <v>6</v>
      </c>
      <c r="O16" s="45">
        <f t="shared" si="1"/>
        <v>0</v>
      </c>
      <c r="P16" s="45">
        <f t="shared" si="1"/>
        <v>0</v>
      </c>
      <c r="Q16" s="45">
        <f t="shared" si="1"/>
        <v>6</v>
      </c>
      <c r="R16" s="45">
        <f t="shared" si="1"/>
        <v>6</v>
      </c>
      <c r="S16" s="45">
        <f t="shared" si="1"/>
        <v>5</v>
      </c>
      <c r="T16" s="45">
        <f>T18+T20+T22</f>
        <v>5</v>
      </c>
      <c r="U16" s="168">
        <f>U18+U20+U22</f>
        <v>86</v>
      </c>
      <c r="V16" s="145"/>
      <c r="W16" s="150"/>
      <c r="X16" s="46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170">
        <v>0</v>
      </c>
      <c r="AV16" s="173">
        <f aca="true" t="shared" si="2" ref="AV16:AV69">U16+AU16</f>
        <v>86</v>
      </c>
      <c r="AW16" s="148"/>
      <c r="AX16" s="146"/>
      <c r="AY16" s="146"/>
      <c r="AZ16" s="146"/>
      <c r="BA16" s="146"/>
      <c r="BB16" s="146"/>
      <c r="BC16" s="146"/>
      <c r="BD16" s="146"/>
      <c r="BE16" s="146"/>
      <c r="BF16" s="156"/>
      <c r="BG16" s="160">
        <f>W16+AW16</f>
        <v>0</v>
      </c>
      <c r="BH16" s="159"/>
    </row>
    <row r="17" spans="1:60" ht="18" customHeight="1" thickBot="1">
      <c r="A17" s="420"/>
      <c r="B17" s="336" t="s">
        <v>122</v>
      </c>
      <c r="C17" s="336" t="s">
        <v>65</v>
      </c>
      <c r="D17" s="13" t="s">
        <v>18</v>
      </c>
      <c r="E17" s="25">
        <v>7</v>
      </c>
      <c r="F17" s="25">
        <v>7</v>
      </c>
      <c r="G17" s="25">
        <v>7</v>
      </c>
      <c r="H17" s="25">
        <v>7</v>
      </c>
      <c r="I17" s="25">
        <v>7</v>
      </c>
      <c r="J17" s="25">
        <v>7</v>
      </c>
      <c r="K17" s="25">
        <v>7</v>
      </c>
      <c r="L17" s="25">
        <v>7</v>
      </c>
      <c r="M17" s="25">
        <v>7</v>
      </c>
      <c r="N17" s="25">
        <v>7</v>
      </c>
      <c r="O17" s="124"/>
      <c r="P17" s="124"/>
      <c r="Q17" s="25">
        <v>7</v>
      </c>
      <c r="R17" s="25">
        <v>6</v>
      </c>
      <c r="S17" s="25">
        <v>7</v>
      </c>
      <c r="T17" s="25">
        <v>7</v>
      </c>
      <c r="U17" s="168">
        <f>SUM(E17:T17)</f>
        <v>97</v>
      </c>
      <c r="V17" s="145"/>
      <c r="W17" s="150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126"/>
      <c r="AM17" s="126"/>
      <c r="AN17" s="126"/>
      <c r="AO17" s="154"/>
      <c r="AP17" s="154"/>
      <c r="AQ17" s="154"/>
      <c r="AR17" s="154"/>
      <c r="AS17" s="154"/>
      <c r="AT17" s="154"/>
      <c r="AU17" s="170">
        <f>SUM(X17:AT17)</f>
        <v>0</v>
      </c>
      <c r="AV17" s="173">
        <f t="shared" si="2"/>
        <v>97</v>
      </c>
      <c r="AW17" s="147"/>
      <c r="AX17" s="146"/>
      <c r="AY17" s="146"/>
      <c r="AZ17" s="146"/>
      <c r="BA17" s="146"/>
      <c r="BB17" s="146"/>
      <c r="BC17" s="146"/>
      <c r="BD17" s="146"/>
      <c r="BE17" s="146"/>
      <c r="BF17" s="156"/>
      <c r="BG17" s="160">
        <f>W17+AW17</f>
        <v>0</v>
      </c>
      <c r="BH17" s="159"/>
    </row>
    <row r="18" spans="1:60" ht="18" customHeight="1" thickBot="1">
      <c r="A18" s="420"/>
      <c r="B18" s="337"/>
      <c r="C18" s="337"/>
      <c r="D18" s="13" t="s">
        <v>19</v>
      </c>
      <c r="E18" s="25">
        <v>3</v>
      </c>
      <c r="F18" s="25">
        <v>4</v>
      </c>
      <c r="G18" s="25">
        <v>3</v>
      </c>
      <c r="H18" s="25">
        <v>4</v>
      </c>
      <c r="I18" s="25">
        <v>3</v>
      </c>
      <c r="J18" s="25">
        <v>4</v>
      </c>
      <c r="K18" s="25">
        <v>3</v>
      </c>
      <c r="L18" s="25">
        <v>4</v>
      </c>
      <c r="M18" s="25">
        <v>3</v>
      </c>
      <c r="N18" s="25">
        <v>4</v>
      </c>
      <c r="O18" s="124"/>
      <c r="P18" s="124"/>
      <c r="Q18" s="25">
        <v>3</v>
      </c>
      <c r="R18" s="25">
        <v>4</v>
      </c>
      <c r="S18" s="25">
        <v>3</v>
      </c>
      <c r="T18" s="25">
        <v>3</v>
      </c>
      <c r="U18" s="168">
        <f aca="true" t="shared" si="3" ref="U18:U24">SUM(E18:T18)</f>
        <v>48</v>
      </c>
      <c r="V18" s="145"/>
      <c r="W18" s="150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126"/>
      <c r="AM18" s="126"/>
      <c r="AN18" s="126"/>
      <c r="AO18" s="154"/>
      <c r="AP18" s="154"/>
      <c r="AQ18" s="154"/>
      <c r="AR18" s="154"/>
      <c r="AS18" s="154"/>
      <c r="AT18" s="154"/>
      <c r="AU18" s="170">
        <f aca="true" t="shared" si="4" ref="AU18:AU30">SUM(X18:AT18)</f>
        <v>0</v>
      </c>
      <c r="AV18" s="173">
        <f t="shared" si="2"/>
        <v>48</v>
      </c>
      <c r="AW18" s="147"/>
      <c r="AX18" s="146"/>
      <c r="AY18" s="146"/>
      <c r="AZ18" s="146"/>
      <c r="BA18" s="146"/>
      <c r="BB18" s="146"/>
      <c r="BC18" s="146"/>
      <c r="BD18" s="146"/>
      <c r="BE18" s="146"/>
      <c r="BF18" s="156"/>
      <c r="BG18" s="160">
        <f>W18+AW18</f>
        <v>0</v>
      </c>
      <c r="BH18" s="159"/>
    </row>
    <row r="19" spans="1:60" ht="18" customHeight="1" thickBot="1">
      <c r="A19" s="420"/>
      <c r="B19" s="336" t="s">
        <v>123</v>
      </c>
      <c r="C19" s="336" t="s">
        <v>124</v>
      </c>
      <c r="D19" s="13" t="s">
        <v>18</v>
      </c>
      <c r="E19" s="25">
        <v>3</v>
      </c>
      <c r="F19" s="25">
        <v>2</v>
      </c>
      <c r="G19" s="25">
        <v>3</v>
      </c>
      <c r="H19" s="25">
        <v>2</v>
      </c>
      <c r="I19" s="25">
        <v>3</v>
      </c>
      <c r="J19" s="25">
        <v>2</v>
      </c>
      <c r="K19" s="25">
        <v>3</v>
      </c>
      <c r="L19" s="25">
        <v>2</v>
      </c>
      <c r="M19" s="25">
        <v>3</v>
      </c>
      <c r="N19" s="25">
        <v>2</v>
      </c>
      <c r="O19" s="124"/>
      <c r="P19" s="124"/>
      <c r="Q19" s="25">
        <v>3</v>
      </c>
      <c r="R19" s="25">
        <v>2</v>
      </c>
      <c r="S19" s="25">
        <v>3</v>
      </c>
      <c r="T19" s="25">
        <v>2</v>
      </c>
      <c r="U19" s="168">
        <f t="shared" si="3"/>
        <v>35</v>
      </c>
      <c r="V19" s="145"/>
      <c r="W19" s="150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126"/>
      <c r="AM19" s="126"/>
      <c r="AN19" s="126"/>
      <c r="AO19" s="154"/>
      <c r="AP19" s="154"/>
      <c r="AQ19" s="154"/>
      <c r="AR19" s="154"/>
      <c r="AS19" s="154"/>
      <c r="AT19" s="154"/>
      <c r="AU19" s="170">
        <f t="shared" si="4"/>
        <v>0</v>
      </c>
      <c r="AV19" s="173">
        <f t="shared" si="2"/>
        <v>35</v>
      </c>
      <c r="AW19" s="147"/>
      <c r="AX19" s="146"/>
      <c r="AY19" s="146"/>
      <c r="AZ19" s="146"/>
      <c r="BA19" s="146"/>
      <c r="BB19" s="146"/>
      <c r="BC19" s="146"/>
      <c r="BD19" s="146"/>
      <c r="BE19" s="146"/>
      <c r="BF19" s="156"/>
      <c r="BG19" s="160"/>
      <c r="BH19" s="159"/>
    </row>
    <row r="20" spans="1:60" ht="18" customHeight="1" thickBot="1">
      <c r="A20" s="420"/>
      <c r="B20" s="337"/>
      <c r="C20" s="337"/>
      <c r="D20" s="13" t="s">
        <v>19</v>
      </c>
      <c r="E20" s="25">
        <v>2</v>
      </c>
      <c r="F20" s="25">
        <v>1</v>
      </c>
      <c r="G20" s="25">
        <v>2</v>
      </c>
      <c r="H20" s="25">
        <v>1</v>
      </c>
      <c r="I20" s="25">
        <v>2</v>
      </c>
      <c r="J20" s="25">
        <v>1</v>
      </c>
      <c r="K20" s="25">
        <v>2</v>
      </c>
      <c r="L20" s="25">
        <v>1</v>
      </c>
      <c r="M20" s="25">
        <v>1</v>
      </c>
      <c r="N20" s="25">
        <v>1</v>
      </c>
      <c r="O20" s="124"/>
      <c r="P20" s="124"/>
      <c r="Q20" s="25">
        <v>1</v>
      </c>
      <c r="R20" s="25">
        <v>1</v>
      </c>
      <c r="S20" s="25">
        <v>1</v>
      </c>
      <c r="T20" s="25">
        <v>1</v>
      </c>
      <c r="U20" s="168">
        <f t="shared" si="3"/>
        <v>18</v>
      </c>
      <c r="V20" s="145"/>
      <c r="W20" s="150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126"/>
      <c r="AM20" s="126"/>
      <c r="AN20" s="126"/>
      <c r="AO20" s="154"/>
      <c r="AP20" s="154"/>
      <c r="AQ20" s="154"/>
      <c r="AR20" s="154"/>
      <c r="AS20" s="154"/>
      <c r="AT20" s="154"/>
      <c r="AU20" s="170">
        <f t="shared" si="4"/>
        <v>0</v>
      </c>
      <c r="AV20" s="173">
        <f t="shared" si="2"/>
        <v>18</v>
      </c>
      <c r="AW20" s="147"/>
      <c r="AX20" s="146"/>
      <c r="AY20" s="146"/>
      <c r="AZ20" s="146"/>
      <c r="BA20" s="146"/>
      <c r="BB20" s="146"/>
      <c r="BC20" s="146"/>
      <c r="BD20" s="146"/>
      <c r="BE20" s="146"/>
      <c r="BF20" s="156"/>
      <c r="BG20" s="160"/>
      <c r="BH20" s="159"/>
    </row>
    <row r="21" spans="1:60" s="133" customFormat="1" ht="18" customHeight="1" thickBot="1">
      <c r="A21" s="420"/>
      <c r="B21" s="433" t="s">
        <v>134</v>
      </c>
      <c r="C21" s="403" t="s">
        <v>135</v>
      </c>
      <c r="D21" s="131" t="s">
        <v>18</v>
      </c>
      <c r="E21" s="45">
        <f>E23</f>
        <v>3</v>
      </c>
      <c r="F21" s="45">
        <f aca="true" t="shared" si="5" ref="F21:T21">F23</f>
        <v>3</v>
      </c>
      <c r="G21" s="45">
        <f t="shared" si="5"/>
        <v>3</v>
      </c>
      <c r="H21" s="45">
        <f t="shared" si="5"/>
        <v>3</v>
      </c>
      <c r="I21" s="45">
        <f t="shared" si="5"/>
        <v>3</v>
      </c>
      <c r="J21" s="45">
        <f t="shared" si="5"/>
        <v>3</v>
      </c>
      <c r="K21" s="45">
        <f t="shared" si="5"/>
        <v>3</v>
      </c>
      <c r="L21" s="45">
        <f t="shared" si="5"/>
        <v>3</v>
      </c>
      <c r="M21" s="45">
        <f t="shared" si="5"/>
        <v>3</v>
      </c>
      <c r="N21" s="45">
        <f t="shared" si="5"/>
        <v>3</v>
      </c>
      <c r="O21" s="45">
        <f t="shared" si="5"/>
        <v>0</v>
      </c>
      <c r="P21" s="45">
        <f t="shared" si="5"/>
        <v>0</v>
      </c>
      <c r="Q21" s="45">
        <f t="shared" si="5"/>
        <v>2</v>
      </c>
      <c r="R21" s="45">
        <f t="shared" si="5"/>
        <v>3</v>
      </c>
      <c r="S21" s="45">
        <f t="shared" si="5"/>
        <v>2</v>
      </c>
      <c r="T21" s="45">
        <f t="shared" si="5"/>
        <v>3</v>
      </c>
      <c r="U21" s="168">
        <f t="shared" si="3"/>
        <v>40</v>
      </c>
      <c r="V21" s="145"/>
      <c r="W21" s="150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170">
        <f t="shared" si="4"/>
        <v>0</v>
      </c>
      <c r="AV21" s="173">
        <f t="shared" si="2"/>
        <v>40</v>
      </c>
      <c r="AW21" s="147"/>
      <c r="AX21" s="146"/>
      <c r="AY21" s="146"/>
      <c r="AZ21" s="146"/>
      <c r="BA21" s="146"/>
      <c r="BB21" s="146"/>
      <c r="BC21" s="146"/>
      <c r="BD21" s="146"/>
      <c r="BE21" s="146"/>
      <c r="BF21" s="156"/>
      <c r="BG21" s="160"/>
      <c r="BH21" s="159"/>
    </row>
    <row r="22" spans="1:60" s="133" customFormat="1" ht="18" customHeight="1" thickBot="1">
      <c r="A22" s="420"/>
      <c r="B22" s="434"/>
      <c r="C22" s="404"/>
      <c r="D22" s="131" t="s">
        <v>19</v>
      </c>
      <c r="E22" s="45">
        <f>E24</f>
        <v>2</v>
      </c>
      <c r="F22" s="45">
        <f aca="true" t="shared" si="6" ref="F22:T22">F24</f>
        <v>1</v>
      </c>
      <c r="G22" s="45">
        <f t="shared" si="6"/>
        <v>2</v>
      </c>
      <c r="H22" s="45">
        <f t="shared" si="6"/>
        <v>1</v>
      </c>
      <c r="I22" s="45">
        <f t="shared" si="6"/>
        <v>2</v>
      </c>
      <c r="J22" s="45">
        <f t="shared" si="6"/>
        <v>1</v>
      </c>
      <c r="K22" s="45">
        <f t="shared" si="6"/>
        <v>2</v>
      </c>
      <c r="L22" s="45">
        <f t="shared" si="6"/>
        <v>1</v>
      </c>
      <c r="M22" s="45">
        <f t="shared" si="6"/>
        <v>2</v>
      </c>
      <c r="N22" s="45">
        <f t="shared" si="6"/>
        <v>1</v>
      </c>
      <c r="O22" s="45">
        <f t="shared" si="6"/>
        <v>0</v>
      </c>
      <c r="P22" s="45">
        <f t="shared" si="6"/>
        <v>0</v>
      </c>
      <c r="Q22" s="45">
        <f t="shared" si="6"/>
        <v>2</v>
      </c>
      <c r="R22" s="45">
        <f t="shared" si="6"/>
        <v>1</v>
      </c>
      <c r="S22" s="45">
        <f t="shared" si="6"/>
        <v>1</v>
      </c>
      <c r="T22" s="45">
        <f t="shared" si="6"/>
        <v>1</v>
      </c>
      <c r="U22" s="168">
        <f t="shared" si="3"/>
        <v>20</v>
      </c>
      <c r="V22" s="145"/>
      <c r="W22" s="150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170">
        <f t="shared" si="4"/>
        <v>0</v>
      </c>
      <c r="AV22" s="173">
        <f t="shared" si="2"/>
        <v>20</v>
      </c>
      <c r="AW22" s="147"/>
      <c r="AX22" s="146"/>
      <c r="AY22" s="146"/>
      <c r="AZ22" s="146"/>
      <c r="BA22" s="146"/>
      <c r="BB22" s="146"/>
      <c r="BC22" s="146"/>
      <c r="BD22" s="146"/>
      <c r="BE22" s="146"/>
      <c r="BF22" s="156"/>
      <c r="BG22" s="160"/>
      <c r="BH22" s="159"/>
    </row>
    <row r="23" spans="1:60" ht="18" customHeight="1" thickBot="1">
      <c r="A23" s="420"/>
      <c r="B23" s="336" t="s">
        <v>136</v>
      </c>
      <c r="C23" s="336" t="s">
        <v>137</v>
      </c>
      <c r="D23" s="134" t="s">
        <v>18</v>
      </c>
      <c r="E23" s="25">
        <v>3</v>
      </c>
      <c r="F23" s="25">
        <v>3</v>
      </c>
      <c r="G23" s="25">
        <v>3</v>
      </c>
      <c r="H23" s="25">
        <v>3</v>
      </c>
      <c r="I23" s="25">
        <v>3</v>
      </c>
      <c r="J23" s="25">
        <v>3</v>
      </c>
      <c r="K23" s="25">
        <v>3</v>
      </c>
      <c r="L23" s="25">
        <v>3</v>
      </c>
      <c r="M23" s="25">
        <v>3</v>
      </c>
      <c r="N23" s="25">
        <v>3</v>
      </c>
      <c r="O23" s="124"/>
      <c r="P23" s="124"/>
      <c r="Q23" s="25">
        <v>2</v>
      </c>
      <c r="R23" s="25">
        <v>3</v>
      </c>
      <c r="S23" s="25">
        <v>2</v>
      </c>
      <c r="T23" s="25">
        <v>3</v>
      </c>
      <c r="U23" s="168">
        <f t="shared" si="3"/>
        <v>40</v>
      </c>
      <c r="V23" s="145"/>
      <c r="W23" s="150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126"/>
      <c r="AM23" s="126"/>
      <c r="AN23" s="126"/>
      <c r="AO23" s="154"/>
      <c r="AP23" s="154"/>
      <c r="AQ23" s="154"/>
      <c r="AR23" s="154"/>
      <c r="AS23" s="154"/>
      <c r="AT23" s="154"/>
      <c r="AU23" s="170">
        <f t="shared" si="4"/>
        <v>0</v>
      </c>
      <c r="AV23" s="173">
        <f t="shared" si="2"/>
        <v>40</v>
      </c>
      <c r="AW23" s="147"/>
      <c r="AX23" s="146"/>
      <c r="AY23" s="146"/>
      <c r="AZ23" s="146"/>
      <c r="BA23" s="146"/>
      <c r="BB23" s="146"/>
      <c r="BC23" s="146"/>
      <c r="BD23" s="146"/>
      <c r="BE23" s="146"/>
      <c r="BF23" s="156"/>
      <c r="BG23" s="160"/>
      <c r="BH23" s="159"/>
    </row>
    <row r="24" spans="1:60" ht="18" customHeight="1" thickBot="1">
      <c r="A24" s="420"/>
      <c r="B24" s="337"/>
      <c r="C24" s="337"/>
      <c r="D24" s="134" t="s">
        <v>19</v>
      </c>
      <c r="E24" s="25">
        <v>2</v>
      </c>
      <c r="F24" s="25">
        <v>1</v>
      </c>
      <c r="G24" s="25">
        <v>2</v>
      </c>
      <c r="H24" s="25">
        <v>1</v>
      </c>
      <c r="I24" s="25">
        <v>2</v>
      </c>
      <c r="J24" s="25">
        <v>1</v>
      </c>
      <c r="K24" s="25">
        <v>2</v>
      </c>
      <c r="L24" s="25">
        <v>1</v>
      </c>
      <c r="M24" s="25">
        <v>2</v>
      </c>
      <c r="N24" s="25">
        <v>1</v>
      </c>
      <c r="O24" s="124"/>
      <c r="P24" s="124"/>
      <c r="Q24" s="25">
        <v>2</v>
      </c>
      <c r="R24" s="25">
        <v>1</v>
      </c>
      <c r="S24" s="25">
        <v>1</v>
      </c>
      <c r="T24" s="25">
        <v>1</v>
      </c>
      <c r="U24" s="168">
        <f t="shared" si="3"/>
        <v>20</v>
      </c>
      <c r="V24" s="145"/>
      <c r="W24" s="150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126"/>
      <c r="AM24" s="126"/>
      <c r="AN24" s="126"/>
      <c r="AO24" s="154"/>
      <c r="AP24" s="154"/>
      <c r="AQ24" s="154"/>
      <c r="AR24" s="154"/>
      <c r="AS24" s="154"/>
      <c r="AT24" s="154"/>
      <c r="AU24" s="170">
        <f t="shared" si="4"/>
        <v>0</v>
      </c>
      <c r="AV24" s="173">
        <f t="shared" si="2"/>
        <v>20</v>
      </c>
      <c r="AW24" s="147"/>
      <c r="AX24" s="146"/>
      <c r="AY24" s="146"/>
      <c r="AZ24" s="146"/>
      <c r="BA24" s="146"/>
      <c r="BB24" s="146"/>
      <c r="BC24" s="146"/>
      <c r="BD24" s="146"/>
      <c r="BE24" s="146"/>
      <c r="BF24" s="156"/>
      <c r="BG24" s="160"/>
      <c r="BH24" s="159"/>
    </row>
    <row r="25" spans="1:60" ht="18" customHeight="1" thickBot="1">
      <c r="A25" s="420"/>
      <c r="B25" s="418" t="s">
        <v>56</v>
      </c>
      <c r="C25" s="360" t="s">
        <v>57</v>
      </c>
      <c r="D25" s="38" t="s">
        <v>18</v>
      </c>
      <c r="E25" s="37">
        <f>E27+E37</f>
        <v>14</v>
      </c>
      <c r="F25" s="37">
        <f aca="true" t="shared" si="7" ref="F25:U25">F27+F37</f>
        <v>15</v>
      </c>
      <c r="G25" s="37">
        <f t="shared" si="7"/>
        <v>14</v>
      </c>
      <c r="H25" s="37">
        <f t="shared" si="7"/>
        <v>15</v>
      </c>
      <c r="I25" s="37">
        <f t="shared" si="7"/>
        <v>14</v>
      </c>
      <c r="J25" s="37">
        <f t="shared" si="7"/>
        <v>15</v>
      </c>
      <c r="K25" s="37">
        <f t="shared" si="7"/>
        <v>14</v>
      </c>
      <c r="L25" s="37">
        <f t="shared" si="7"/>
        <v>15</v>
      </c>
      <c r="M25" s="37">
        <f t="shared" si="7"/>
        <v>14</v>
      </c>
      <c r="N25" s="37">
        <f t="shared" si="7"/>
        <v>15</v>
      </c>
      <c r="O25" s="37">
        <f t="shared" si="7"/>
        <v>0</v>
      </c>
      <c r="P25" s="37">
        <f t="shared" si="7"/>
        <v>0</v>
      </c>
      <c r="Q25" s="37">
        <f t="shared" si="7"/>
        <v>15</v>
      </c>
      <c r="R25" s="37">
        <f t="shared" si="7"/>
        <v>16</v>
      </c>
      <c r="S25" s="37">
        <f t="shared" si="7"/>
        <v>15</v>
      </c>
      <c r="T25" s="37">
        <f t="shared" si="7"/>
        <v>15</v>
      </c>
      <c r="U25" s="168">
        <f t="shared" si="7"/>
        <v>206</v>
      </c>
      <c r="V25" s="145"/>
      <c r="W25" s="150"/>
      <c r="X25" s="46">
        <f>X27+X37</f>
        <v>16</v>
      </c>
      <c r="Y25" s="46">
        <f aca="true" t="shared" si="8" ref="Y25:AT25">Y27+Y37</f>
        <v>16</v>
      </c>
      <c r="Z25" s="46">
        <f t="shared" si="8"/>
        <v>17</v>
      </c>
      <c r="AA25" s="46">
        <f t="shared" si="8"/>
        <v>16</v>
      </c>
      <c r="AB25" s="46">
        <f t="shared" si="8"/>
        <v>17</v>
      </c>
      <c r="AC25" s="46">
        <f t="shared" si="8"/>
        <v>16</v>
      </c>
      <c r="AD25" s="46">
        <f t="shared" si="8"/>
        <v>15</v>
      </c>
      <c r="AE25" s="46">
        <f t="shared" si="8"/>
        <v>15</v>
      </c>
      <c r="AF25" s="46">
        <f t="shared" si="8"/>
        <v>16</v>
      </c>
      <c r="AG25" s="46">
        <f t="shared" si="8"/>
        <v>15</v>
      </c>
      <c r="AH25" s="46">
        <f t="shared" si="8"/>
        <v>16</v>
      </c>
      <c r="AI25" s="46">
        <f t="shared" si="8"/>
        <v>15</v>
      </c>
      <c r="AJ25" s="46">
        <f t="shared" si="8"/>
        <v>16</v>
      </c>
      <c r="AK25" s="46">
        <f t="shared" si="8"/>
        <v>16</v>
      </c>
      <c r="AL25" s="46">
        <f t="shared" si="8"/>
        <v>0</v>
      </c>
      <c r="AM25" s="46">
        <f t="shared" si="8"/>
        <v>0</v>
      </c>
      <c r="AN25" s="46">
        <f t="shared" si="8"/>
        <v>0</v>
      </c>
      <c r="AO25" s="46">
        <f t="shared" si="8"/>
        <v>0</v>
      </c>
      <c r="AP25" s="46">
        <f t="shared" si="8"/>
        <v>0</v>
      </c>
      <c r="AQ25" s="46">
        <f t="shared" si="8"/>
        <v>0</v>
      </c>
      <c r="AR25" s="46">
        <f t="shared" si="8"/>
        <v>0</v>
      </c>
      <c r="AS25" s="46">
        <f t="shared" si="8"/>
        <v>0</v>
      </c>
      <c r="AT25" s="46">
        <f t="shared" si="8"/>
        <v>0</v>
      </c>
      <c r="AU25" s="170">
        <f t="shared" si="4"/>
        <v>222</v>
      </c>
      <c r="AV25" s="173">
        <f t="shared" si="2"/>
        <v>428</v>
      </c>
      <c r="AW25" s="147"/>
      <c r="AX25" s="146"/>
      <c r="AY25" s="146"/>
      <c r="AZ25" s="146"/>
      <c r="BA25" s="146"/>
      <c r="BB25" s="146"/>
      <c r="BC25" s="146"/>
      <c r="BD25" s="146"/>
      <c r="BE25" s="146"/>
      <c r="BF25" s="156"/>
      <c r="BG25" s="160">
        <f aca="true" t="shared" si="9" ref="BG25:BG32">W25+AW25</f>
        <v>0</v>
      </c>
      <c r="BH25" s="159"/>
    </row>
    <row r="26" spans="1:60" ht="18" customHeight="1" thickBot="1">
      <c r="A26" s="420"/>
      <c r="B26" s="419"/>
      <c r="C26" s="361"/>
      <c r="D26" s="38" t="s">
        <v>19</v>
      </c>
      <c r="E26" s="37">
        <f>E28+E38</f>
        <v>7</v>
      </c>
      <c r="F26" s="37">
        <f aca="true" t="shared" si="10" ref="F26:U26">F28+F38</f>
        <v>7</v>
      </c>
      <c r="G26" s="37">
        <f t="shared" si="10"/>
        <v>7</v>
      </c>
      <c r="H26" s="37">
        <f t="shared" si="10"/>
        <v>7</v>
      </c>
      <c r="I26" s="37">
        <f t="shared" si="10"/>
        <v>7</v>
      </c>
      <c r="J26" s="37">
        <f t="shared" si="10"/>
        <v>7</v>
      </c>
      <c r="K26" s="37">
        <f t="shared" si="10"/>
        <v>7</v>
      </c>
      <c r="L26" s="37">
        <f t="shared" si="10"/>
        <v>7</v>
      </c>
      <c r="M26" s="37">
        <f t="shared" si="10"/>
        <v>7</v>
      </c>
      <c r="N26" s="37">
        <f t="shared" si="10"/>
        <v>7</v>
      </c>
      <c r="O26" s="37">
        <f t="shared" si="10"/>
        <v>0</v>
      </c>
      <c r="P26" s="37">
        <f t="shared" si="10"/>
        <v>0</v>
      </c>
      <c r="Q26" s="37">
        <f t="shared" si="10"/>
        <v>7</v>
      </c>
      <c r="R26" s="37">
        <f t="shared" si="10"/>
        <v>7</v>
      </c>
      <c r="S26" s="37">
        <f t="shared" si="10"/>
        <v>8</v>
      </c>
      <c r="T26" s="37">
        <f t="shared" si="10"/>
        <v>7</v>
      </c>
      <c r="U26" s="168">
        <f t="shared" si="10"/>
        <v>99</v>
      </c>
      <c r="V26" s="145"/>
      <c r="W26" s="150"/>
      <c r="X26" s="46">
        <f>X28+X38</f>
        <v>8</v>
      </c>
      <c r="Y26" s="46">
        <f aca="true" t="shared" si="11" ref="Y26:AT26">Y28+Y38</f>
        <v>8</v>
      </c>
      <c r="Z26" s="46">
        <f t="shared" si="11"/>
        <v>8</v>
      </c>
      <c r="AA26" s="46">
        <f t="shared" si="11"/>
        <v>8</v>
      </c>
      <c r="AB26" s="46">
        <f t="shared" si="11"/>
        <v>8</v>
      </c>
      <c r="AC26" s="46">
        <f t="shared" si="11"/>
        <v>7</v>
      </c>
      <c r="AD26" s="46">
        <f t="shared" si="11"/>
        <v>9</v>
      </c>
      <c r="AE26" s="46">
        <f t="shared" si="11"/>
        <v>7</v>
      </c>
      <c r="AF26" s="46">
        <f t="shared" si="11"/>
        <v>9</v>
      </c>
      <c r="AG26" s="46">
        <f t="shared" si="11"/>
        <v>8</v>
      </c>
      <c r="AH26" s="46">
        <f t="shared" si="11"/>
        <v>7</v>
      </c>
      <c r="AI26" s="46">
        <f t="shared" si="11"/>
        <v>8</v>
      </c>
      <c r="AJ26" s="46">
        <f t="shared" si="11"/>
        <v>8</v>
      </c>
      <c r="AK26" s="46">
        <f t="shared" si="11"/>
        <v>8</v>
      </c>
      <c r="AL26" s="46">
        <f t="shared" si="11"/>
        <v>0</v>
      </c>
      <c r="AM26" s="46">
        <f t="shared" si="11"/>
        <v>0</v>
      </c>
      <c r="AN26" s="46">
        <f t="shared" si="11"/>
        <v>0</v>
      </c>
      <c r="AO26" s="46">
        <f t="shared" si="11"/>
        <v>0</v>
      </c>
      <c r="AP26" s="46">
        <f t="shared" si="11"/>
        <v>0</v>
      </c>
      <c r="AQ26" s="46">
        <f t="shared" si="11"/>
        <v>0</v>
      </c>
      <c r="AR26" s="46">
        <f t="shared" si="11"/>
        <v>0</v>
      </c>
      <c r="AS26" s="46">
        <f t="shared" si="11"/>
        <v>0</v>
      </c>
      <c r="AT26" s="46">
        <f t="shared" si="11"/>
        <v>0</v>
      </c>
      <c r="AU26" s="170">
        <f t="shared" si="4"/>
        <v>111</v>
      </c>
      <c r="AV26" s="173">
        <f t="shared" si="2"/>
        <v>210</v>
      </c>
      <c r="AW26" s="147"/>
      <c r="AX26" s="146"/>
      <c r="AY26" s="146"/>
      <c r="AZ26" s="146"/>
      <c r="BA26" s="146"/>
      <c r="BB26" s="146"/>
      <c r="BC26" s="146"/>
      <c r="BD26" s="146"/>
      <c r="BE26" s="146"/>
      <c r="BF26" s="156"/>
      <c r="BG26" s="160">
        <f t="shared" si="9"/>
        <v>0</v>
      </c>
      <c r="BH26" s="159"/>
    </row>
    <row r="27" spans="1:60" ht="18" customHeight="1" thickBot="1">
      <c r="A27" s="420"/>
      <c r="B27" s="422" t="s">
        <v>73</v>
      </c>
      <c r="C27" s="424" t="s">
        <v>66</v>
      </c>
      <c r="D27" s="151" t="s">
        <v>18</v>
      </c>
      <c r="E27" s="152">
        <f>E29+E31+E33</f>
        <v>7</v>
      </c>
      <c r="F27" s="152">
        <f aca="true" t="shared" si="12" ref="F27:U27">F29+F31+F33</f>
        <v>8</v>
      </c>
      <c r="G27" s="152">
        <f t="shared" si="12"/>
        <v>7</v>
      </c>
      <c r="H27" s="152">
        <f t="shared" si="12"/>
        <v>8</v>
      </c>
      <c r="I27" s="152">
        <f t="shared" si="12"/>
        <v>7</v>
      </c>
      <c r="J27" s="152">
        <f t="shared" si="12"/>
        <v>8</v>
      </c>
      <c r="K27" s="152">
        <f t="shared" si="12"/>
        <v>7</v>
      </c>
      <c r="L27" s="152">
        <f t="shared" si="12"/>
        <v>8</v>
      </c>
      <c r="M27" s="152">
        <f t="shared" si="12"/>
        <v>7</v>
      </c>
      <c r="N27" s="152">
        <f t="shared" si="12"/>
        <v>8</v>
      </c>
      <c r="O27" s="152">
        <f t="shared" si="12"/>
        <v>0</v>
      </c>
      <c r="P27" s="152">
        <f t="shared" si="12"/>
        <v>0</v>
      </c>
      <c r="Q27" s="152">
        <f t="shared" si="12"/>
        <v>7</v>
      </c>
      <c r="R27" s="152">
        <f t="shared" si="12"/>
        <v>8</v>
      </c>
      <c r="S27" s="152">
        <f t="shared" si="12"/>
        <v>7</v>
      </c>
      <c r="T27" s="152">
        <f t="shared" si="12"/>
        <v>7</v>
      </c>
      <c r="U27" s="169">
        <f t="shared" si="12"/>
        <v>104</v>
      </c>
      <c r="V27" s="145"/>
      <c r="W27" s="150"/>
      <c r="X27" s="153">
        <f>X31+X33+X35</f>
        <v>9</v>
      </c>
      <c r="Y27" s="153">
        <f aca="true" t="shared" si="13" ref="Y27:AT27">Y31+Y33+Y35</f>
        <v>9</v>
      </c>
      <c r="Z27" s="153">
        <f t="shared" si="13"/>
        <v>9</v>
      </c>
      <c r="AA27" s="153">
        <f t="shared" si="13"/>
        <v>9</v>
      </c>
      <c r="AB27" s="153">
        <f t="shared" si="13"/>
        <v>9</v>
      </c>
      <c r="AC27" s="153">
        <f t="shared" si="13"/>
        <v>9</v>
      </c>
      <c r="AD27" s="153">
        <f t="shared" si="13"/>
        <v>8</v>
      </c>
      <c r="AE27" s="153">
        <f t="shared" si="13"/>
        <v>8</v>
      </c>
      <c r="AF27" s="153">
        <f t="shared" si="13"/>
        <v>8</v>
      </c>
      <c r="AG27" s="153">
        <f t="shared" si="13"/>
        <v>8</v>
      </c>
      <c r="AH27" s="153">
        <f t="shared" si="13"/>
        <v>8</v>
      </c>
      <c r="AI27" s="153">
        <f t="shared" si="13"/>
        <v>8</v>
      </c>
      <c r="AJ27" s="153">
        <f t="shared" si="13"/>
        <v>8</v>
      </c>
      <c r="AK27" s="153">
        <f t="shared" si="13"/>
        <v>8</v>
      </c>
      <c r="AL27" s="153">
        <f t="shared" si="13"/>
        <v>0</v>
      </c>
      <c r="AM27" s="153">
        <f t="shared" si="13"/>
        <v>0</v>
      </c>
      <c r="AN27" s="153">
        <f t="shared" si="13"/>
        <v>0</v>
      </c>
      <c r="AO27" s="153">
        <f t="shared" si="13"/>
        <v>0</v>
      </c>
      <c r="AP27" s="153">
        <f t="shared" si="13"/>
        <v>0</v>
      </c>
      <c r="AQ27" s="153">
        <f t="shared" si="13"/>
        <v>0</v>
      </c>
      <c r="AR27" s="153">
        <f t="shared" si="13"/>
        <v>0</v>
      </c>
      <c r="AS27" s="153">
        <f t="shared" si="13"/>
        <v>0</v>
      </c>
      <c r="AT27" s="153">
        <f t="shared" si="13"/>
        <v>0</v>
      </c>
      <c r="AU27" s="170">
        <f t="shared" si="4"/>
        <v>118</v>
      </c>
      <c r="AV27" s="173">
        <f t="shared" si="2"/>
        <v>222</v>
      </c>
      <c r="AW27" s="147"/>
      <c r="AX27" s="146"/>
      <c r="AY27" s="146"/>
      <c r="AZ27" s="146"/>
      <c r="BA27" s="146"/>
      <c r="BB27" s="146"/>
      <c r="BC27" s="146"/>
      <c r="BD27" s="146"/>
      <c r="BE27" s="146"/>
      <c r="BF27" s="156"/>
      <c r="BG27" s="160">
        <f t="shared" si="9"/>
        <v>0</v>
      </c>
      <c r="BH27" s="159"/>
    </row>
    <row r="28" spans="1:60" ht="18" customHeight="1" thickBot="1">
      <c r="A28" s="420"/>
      <c r="B28" s="423"/>
      <c r="C28" s="425"/>
      <c r="D28" s="151" t="s">
        <v>19</v>
      </c>
      <c r="E28" s="152">
        <f>E30+E32+E34</f>
        <v>3</v>
      </c>
      <c r="F28" s="152">
        <f aca="true" t="shared" si="14" ref="F28:U28">F30+F32+F34</f>
        <v>4</v>
      </c>
      <c r="G28" s="152">
        <f t="shared" si="14"/>
        <v>3</v>
      </c>
      <c r="H28" s="152">
        <f t="shared" si="14"/>
        <v>4</v>
      </c>
      <c r="I28" s="152">
        <f t="shared" si="14"/>
        <v>3</v>
      </c>
      <c r="J28" s="152">
        <f t="shared" si="14"/>
        <v>4</v>
      </c>
      <c r="K28" s="152">
        <f t="shared" si="14"/>
        <v>3</v>
      </c>
      <c r="L28" s="152">
        <f t="shared" si="14"/>
        <v>4</v>
      </c>
      <c r="M28" s="152">
        <f t="shared" si="14"/>
        <v>3</v>
      </c>
      <c r="N28" s="152">
        <f t="shared" si="14"/>
        <v>4</v>
      </c>
      <c r="O28" s="152">
        <f t="shared" si="14"/>
        <v>0</v>
      </c>
      <c r="P28" s="152">
        <f t="shared" si="14"/>
        <v>0</v>
      </c>
      <c r="Q28" s="152">
        <f t="shared" si="14"/>
        <v>3</v>
      </c>
      <c r="R28" s="152">
        <f t="shared" si="14"/>
        <v>4</v>
      </c>
      <c r="S28" s="152">
        <f t="shared" si="14"/>
        <v>3</v>
      </c>
      <c r="T28" s="152">
        <f t="shared" si="14"/>
        <v>3</v>
      </c>
      <c r="U28" s="169">
        <f t="shared" si="14"/>
        <v>48</v>
      </c>
      <c r="V28" s="145"/>
      <c r="W28" s="150"/>
      <c r="X28" s="153">
        <f>X32+X34+X36</f>
        <v>5</v>
      </c>
      <c r="Y28" s="153">
        <f aca="true" t="shared" si="15" ref="Y28:AT28">Y32+Y34+Y36</f>
        <v>4</v>
      </c>
      <c r="Z28" s="153">
        <f t="shared" si="15"/>
        <v>4</v>
      </c>
      <c r="AA28" s="153">
        <f t="shared" si="15"/>
        <v>4</v>
      </c>
      <c r="AB28" s="153">
        <f t="shared" si="15"/>
        <v>4</v>
      </c>
      <c r="AC28" s="153">
        <f t="shared" si="15"/>
        <v>4</v>
      </c>
      <c r="AD28" s="153">
        <f t="shared" si="15"/>
        <v>5</v>
      </c>
      <c r="AE28" s="153">
        <f t="shared" si="15"/>
        <v>4</v>
      </c>
      <c r="AF28" s="153">
        <f t="shared" si="15"/>
        <v>5</v>
      </c>
      <c r="AG28" s="153">
        <f t="shared" si="15"/>
        <v>4</v>
      </c>
      <c r="AH28" s="153">
        <f t="shared" si="15"/>
        <v>4</v>
      </c>
      <c r="AI28" s="153">
        <f t="shared" si="15"/>
        <v>4</v>
      </c>
      <c r="AJ28" s="153">
        <f t="shared" si="15"/>
        <v>4</v>
      </c>
      <c r="AK28" s="153">
        <f t="shared" si="15"/>
        <v>4</v>
      </c>
      <c r="AL28" s="153">
        <f t="shared" si="15"/>
        <v>0</v>
      </c>
      <c r="AM28" s="153">
        <f t="shared" si="15"/>
        <v>0</v>
      </c>
      <c r="AN28" s="153">
        <f t="shared" si="15"/>
        <v>0</v>
      </c>
      <c r="AO28" s="153">
        <f t="shared" si="15"/>
        <v>0</v>
      </c>
      <c r="AP28" s="153">
        <f t="shared" si="15"/>
        <v>0</v>
      </c>
      <c r="AQ28" s="153">
        <f t="shared" si="15"/>
        <v>0</v>
      </c>
      <c r="AR28" s="153">
        <f t="shared" si="15"/>
        <v>0</v>
      </c>
      <c r="AS28" s="153">
        <f t="shared" si="15"/>
        <v>0</v>
      </c>
      <c r="AT28" s="153">
        <f t="shared" si="15"/>
        <v>0</v>
      </c>
      <c r="AU28" s="170">
        <f t="shared" si="4"/>
        <v>59</v>
      </c>
      <c r="AV28" s="173">
        <f t="shared" si="2"/>
        <v>107</v>
      </c>
      <c r="AW28" s="147"/>
      <c r="AX28" s="146"/>
      <c r="AY28" s="146"/>
      <c r="AZ28" s="146"/>
      <c r="BA28" s="146"/>
      <c r="BB28" s="146"/>
      <c r="BC28" s="146"/>
      <c r="BD28" s="146"/>
      <c r="BE28" s="146"/>
      <c r="BF28" s="156"/>
      <c r="BG28" s="160">
        <f t="shared" si="9"/>
        <v>0</v>
      </c>
      <c r="BH28" s="159"/>
    </row>
    <row r="29" spans="1:60" s="15" customFormat="1" ht="18" customHeight="1" thickBot="1">
      <c r="A29" s="420"/>
      <c r="B29" s="385" t="s">
        <v>112</v>
      </c>
      <c r="C29" s="396" t="s">
        <v>25</v>
      </c>
      <c r="D29" s="78" t="s">
        <v>18</v>
      </c>
      <c r="E29" s="158">
        <v>3</v>
      </c>
      <c r="F29" s="158">
        <v>4</v>
      </c>
      <c r="G29" s="158">
        <v>3</v>
      </c>
      <c r="H29" s="158">
        <v>4</v>
      </c>
      <c r="I29" s="158">
        <v>3</v>
      </c>
      <c r="J29" s="158">
        <v>4</v>
      </c>
      <c r="K29" s="158">
        <v>3</v>
      </c>
      <c r="L29" s="158">
        <v>4</v>
      </c>
      <c r="M29" s="158">
        <v>3</v>
      </c>
      <c r="N29" s="158">
        <v>4</v>
      </c>
      <c r="O29" s="125"/>
      <c r="P29" s="125"/>
      <c r="Q29" s="158">
        <v>3</v>
      </c>
      <c r="R29" s="158">
        <v>4</v>
      </c>
      <c r="S29" s="158">
        <v>3</v>
      </c>
      <c r="T29" s="158">
        <v>3</v>
      </c>
      <c r="U29" s="168">
        <f aca="true" t="shared" si="16" ref="U29:U69">SUM(E29:T29)</f>
        <v>48</v>
      </c>
      <c r="V29" s="145"/>
      <c r="W29" s="150"/>
      <c r="X29" s="72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124"/>
      <c r="AM29" s="124"/>
      <c r="AN29" s="124"/>
      <c r="AO29" s="155"/>
      <c r="AP29" s="155"/>
      <c r="AQ29" s="155"/>
      <c r="AR29" s="155"/>
      <c r="AS29" s="155"/>
      <c r="AT29" s="155"/>
      <c r="AU29" s="170">
        <f t="shared" si="4"/>
        <v>0</v>
      </c>
      <c r="AV29" s="173">
        <f t="shared" si="2"/>
        <v>48</v>
      </c>
      <c r="AW29" s="147"/>
      <c r="AX29" s="146"/>
      <c r="AY29" s="146"/>
      <c r="AZ29" s="146"/>
      <c r="BA29" s="146"/>
      <c r="BB29" s="146"/>
      <c r="BC29" s="146"/>
      <c r="BD29" s="146"/>
      <c r="BE29" s="146"/>
      <c r="BF29" s="156"/>
      <c r="BG29" s="160">
        <f t="shared" si="9"/>
        <v>0</v>
      </c>
      <c r="BH29" s="163"/>
    </row>
    <row r="30" spans="1:60" ht="18" customHeight="1" thickBot="1">
      <c r="A30" s="420"/>
      <c r="B30" s="386"/>
      <c r="C30" s="397"/>
      <c r="D30" s="78" t="s">
        <v>19</v>
      </c>
      <c r="E30" s="158">
        <v>1</v>
      </c>
      <c r="F30" s="158">
        <v>2</v>
      </c>
      <c r="G30" s="158">
        <v>1</v>
      </c>
      <c r="H30" s="158">
        <v>2</v>
      </c>
      <c r="I30" s="158">
        <v>1</v>
      </c>
      <c r="J30" s="158">
        <v>2</v>
      </c>
      <c r="K30" s="158">
        <v>1</v>
      </c>
      <c r="L30" s="158">
        <v>2</v>
      </c>
      <c r="M30" s="158">
        <v>1</v>
      </c>
      <c r="N30" s="158">
        <v>2</v>
      </c>
      <c r="O30" s="125"/>
      <c r="P30" s="125"/>
      <c r="Q30" s="158">
        <v>1</v>
      </c>
      <c r="R30" s="158">
        <v>2</v>
      </c>
      <c r="S30" s="158">
        <v>1</v>
      </c>
      <c r="T30" s="158">
        <v>1</v>
      </c>
      <c r="U30" s="168">
        <f t="shared" si="16"/>
        <v>20</v>
      </c>
      <c r="V30" s="145"/>
      <c r="W30" s="150"/>
      <c r="X30" s="72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124"/>
      <c r="AM30" s="124"/>
      <c r="AN30" s="124"/>
      <c r="AO30" s="155"/>
      <c r="AP30" s="155"/>
      <c r="AQ30" s="155"/>
      <c r="AR30" s="155"/>
      <c r="AS30" s="155"/>
      <c r="AT30" s="155"/>
      <c r="AU30" s="170">
        <f t="shared" si="4"/>
        <v>0</v>
      </c>
      <c r="AV30" s="173">
        <f t="shared" si="2"/>
        <v>20</v>
      </c>
      <c r="AW30" s="147"/>
      <c r="AX30" s="146"/>
      <c r="AY30" s="146"/>
      <c r="AZ30" s="146"/>
      <c r="BA30" s="146"/>
      <c r="BB30" s="146"/>
      <c r="BC30" s="146"/>
      <c r="BD30" s="146"/>
      <c r="BE30" s="146"/>
      <c r="BF30" s="156"/>
      <c r="BG30" s="160">
        <f t="shared" si="9"/>
        <v>0</v>
      </c>
      <c r="BH30" s="159"/>
    </row>
    <row r="31" spans="1:60" s="15" customFormat="1" ht="18" customHeight="1" thickBot="1">
      <c r="A31" s="420"/>
      <c r="B31" s="385" t="s">
        <v>74</v>
      </c>
      <c r="C31" s="396" t="s">
        <v>24</v>
      </c>
      <c r="D31" s="78" t="s">
        <v>18</v>
      </c>
      <c r="E31" s="158">
        <v>2</v>
      </c>
      <c r="F31" s="158">
        <v>2</v>
      </c>
      <c r="G31" s="158">
        <v>2</v>
      </c>
      <c r="H31" s="158">
        <v>2</v>
      </c>
      <c r="I31" s="158">
        <v>2</v>
      </c>
      <c r="J31" s="158">
        <v>2</v>
      </c>
      <c r="K31" s="158">
        <v>2</v>
      </c>
      <c r="L31" s="158">
        <v>2</v>
      </c>
      <c r="M31" s="158">
        <v>2</v>
      </c>
      <c r="N31" s="158">
        <v>2</v>
      </c>
      <c r="O31" s="125"/>
      <c r="P31" s="125"/>
      <c r="Q31" s="158">
        <v>2</v>
      </c>
      <c r="R31" s="158">
        <v>2</v>
      </c>
      <c r="S31" s="158">
        <v>2</v>
      </c>
      <c r="T31" s="158">
        <v>2</v>
      </c>
      <c r="U31" s="168">
        <f t="shared" si="16"/>
        <v>28</v>
      </c>
      <c r="V31" s="145"/>
      <c r="W31" s="150"/>
      <c r="X31" s="72">
        <v>2</v>
      </c>
      <c r="Y31" s="70">
        <v>2</v>
      </c>
      <c r="Z31" s="70">
        <v>2</v>
      </c>
      <c r="AA31" s="70">
        <v>2</v>
      </c>
      <c r="AB31" s="70">
        <v>2</v>
      </c>
      <c r="AC31" s="70">
        <v>2</v>
      </c>
      <c r="AD31" s="70">
        <v>2</v>
      </c>
      <c r="AE31" s="70">
        <v>2</v>
      </c>
      <c r="AF31" s="70">
        <v>2</v>
      </c>
      <c r="AG31" s="70">
        <v>2</v>
      </c>
      <c r="AH31" s="70">
        <v>2</v>
      </c>
      <c r="AI31" s="70">
        <v>2</v>
      </c>
      <c r="AJ31" s="70">
        <v>1</v>
      </c>
      <c r="AK31" s="70">
        <v>1</v>
      </c>
      <c r="AL31" s="126"/>
      <c r="AM31" s="124"/>
      <c r="AN31" s="124"/>
      <c r="AO31" s="155"/>
      <c r="AP31" s="155"/>
      <c r="AQ31" s="155"/>
      <c r="AR31" s="155"/>
      <c r="AS31" s="155"/>
      <c r="AT31" s="155"/>
      <c r="AU31" s="170">
        <f>SUM(X31:AT31)</f>
        <v>26</v>
      </c>
      <c r="AV31" s="173">
        <f t="shared" si="2"/>
        <v>54</v>
      </c>
      <c r="AW31" s="147"/>
      <c r="AX31" s="146"/>
      <c r="AY31" s="146"/>
      <c r="AZ31" s="146"/>
      <c r="BA31" s="146"/>
      <c r="BB31" s="146"/>
      <c r="BC31" s="146"/>
      <c r="BD31" s="146"/>
      <c r="BE31" s="146"/>
      <c r="BF31" s="156"/>
      <c r="BG31" s="160">
        <f t="shared" si="9"/>
        <v>0</v>
      </c>
      <c r="BH31" s="163"/>
    </row>
    <row r="32" spans="1:60" ht="18" customHeight="1" thickBot="1">
      <c r="A32" s="420"/>
      <c r="B32" s="386"/>
      <c r="C32" s="397"/>
      <c r="D32" s="78" t="s">
        <v>19</v>
      </c>
      <c r="E32" s="158"/>
      <c r="F32" s="158"/>
      <c r="G32" s="158"/>
      <c r="H32" s="158"/>
      <c r="I32" s="158"/>
      <c r="J32" s="158"/>
      <c r="K32" s="158"/>
      <c r="L32" s="158"/>
      <c r="M32" s="158"/>
      <c r="N32" s="158"/>
      <c r="O32" s="125"/>
      <c r="P32" s="125"/>
      <c r="Q32" s="158"/>
      <c r="R32" s="158"/>
      <c r="S32" s="158"/>
      <c r="T32" s="158"/>
      <c r="U32" s="168">
        <f t="shared" si="16"/>
        <v>0</v>
      </c>
      <c r="V32" s="145"/>
      <c r="W32" s="150"/>
      <c r="X32" s="72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124"/>
      <c r="AM32" s="124"/>
      <c r="AN32" s="124"/>
      <c r="AO32" s="155"/>
      <c r="AP32" s="155"/>
      <c r="AQ32" s="155"/>
      <c r="AR32" s="155"/>
      <c r="AS32" s="155"/>
      <c r="AT32" s="155"/>
      <c r="AU32" s="170">
        <f aca="true" t="shared" si="17" ref="AU32:AU66">SUM(X32:AT32)</f>
        <v>0</v>
      </c>
      <c r="AV32" s="173">
        <f t="shared" si="2"/>
        <v>0</v>
      </c>
      <c r="AW32" s="147"/>
      <c r="AX32" s="146"/>
      <c r="AY32" s="146"/>
      <c r="AZ32" s="146"/>
      <c r="BA32" s="146"/>
      <c r="BB32" s="146"/>
      <c r="BC32" s="146"/>
      <c r="BD32" s="146"/>
      <c r="BE32" s="146"/>
      <c r="BF32" s="156"/>
      <c r="BG32" s="160">
        <f t="shared" si="9"/>
        <v>0</v>
      </c>
      <c r="BH32" s="159"/>
    </row>
    <row r="33" spans="1:60" ht="18" customHeight="1" thickBot="1">
      <c r="A33" s="420"/>
      <c r="B33" s="385" t="s">
        <v>70</v>
      </c>
      <c r="C33" s="396" t="s">
        <v>28</v>
      </c>
      <c r="D33" s="78" t="s">
        <v>18</v>
      </c>
      <c r="E33" s="158">
        <v>2</v>
      </c>
      <c r="F33" s="158">
        <v>2</v>
      </c>
      <c r="G33" s="158">
        <v>2</v>
      </c>
      <c r="H33" s="158">
        <v>2</v>
      </c>
      <c r="I33" s="158">
        <v>2</v>
      </c>
      <c r="J33" s="158">
        <v>2</v>
      </c>
      <c r="K33" s="158">
        <v>2</v>
      </c>
      <c r="L33" s="158">
        <v>2</v>
      </c>
      <c r="M33" s="158">
        <v>2</v>
      </c>
      <c r="N33" s="158">
        <v>2</v>
      </c>
      <c r="O33" s="125"/>
      <c r="P33" s="125"/>
      <c r="Q33" s="158">
        <v>2</v>
      </c>
      <c r="R33" s="158">
        <v>2</v>
      </c>
      <c r="S33" s="158">
        <v>2</v>
      </c>
      <c r="T33" s="158">
        <v>2</v>
      </c>
      <c r="U33" s="168">
        <f t="shared" si="16"/>
        <v>28</v>
      </c>
      <c r="V33" s="145"/>
      <c r="W33" s="150"/>
      <c r="X33" s="72">
        <v>2</v>
      </c>
      <c r="Y33" s="70">
        <v>2</v>
      </c>
      <c r="Z33" s="70">
        <v>2</v>
      </c>
      <c r="AA33" s="70">
        <v>2</v>
      </c>
      <c r="AB33" s="70">
        <v>2</v>
      </c>
      <c r="AC33" s="70">
        <v>2</v>
      </c>
      <c r="AD33" s="70">
        <v>2</v>
      </c>
      <c r="AE33" s="70">
        <v>2</v>
      </c>
      <c r="AF33" s="70">
        <v>2</v>
      </c>
      <c r="AG33" s="70">
        <v>2</v>
      </c>
      <c r="AH33" s="70">
        <v>1</v>
      </c>
      <c r="AI33" s="70">
        <v>1</v>
      </c>
      <c r="AJ33" s="70">
        <v>2</v>
      </c>
      <c r="AK33" s="70">
        <v>2</v>
      </c>
      <c r="AL33" s="124"/>
      <c r="AM33" s="124"/>
      <c r="AN33" s="124"/>
      <c r="AO33" s="155"/>
      <c r="AP33" s="155"/>
      <c r="AQ33" s="155"/>
      <c r="AR33" s="155"/>
      <c r="AS33" s="155"/>
      <c r="AT33" s="155"/>
      <c r="AU33" s="170">
        <f t="shared" si="17"/>
        <v>26</v>
      </c>
      <c r="AV33" s="173">
        <f t="shared" si="2"/>
        <v>54</v>
      </c>
      <c r="AW33" s="147"/>
      <c r="AX33" s="146"/>
      <c r="AY33" s="146"/>
      <c r="AZ33" s="146"/>
      <c r="BA33" s="146"/>
      <c r="BB33" s="146"/>
      <c r="BC33" s="146"/>
      <c r="BD33" s="146"/>
      <c r="BE33" s="146"/>
      <c r="BF33" s="156"/>
      <c r="BG33" s="160"/>
      <c r="BH33" s="159"/>
    </row>
    <row r="34" spans="1:60" ht="18" customHeight="1" thickBot="1">
      <c r="A34" s="420"/>
      <c r="B34" s="386"/>
      <c r="C34" s="397"/>
      <c r="D34" s="78" t="s">
        <v>19</v>
      </c>
      <c r="E34" s="158">
        <v>2</v>
      </c>
      <c r="F34" s="158">
        <v>2</v>
      </c>
      <c r="G34" s="158">
        <v>2</v>
      </c>
      <c r="H34" s="158">
        <v>2</v>
      </c>
      <c r="I34" s="158">
        <v>2</v>
      </c>
      <c r="J34" s="158">
        <v>2</v>
      </c>
      <c r="K34" s="158">
        <v>2</v>
      </c>
      <c r="L34" s="158">
        <v>2</v>
      </c>
      <c r="M34" s="158">
        <v>2</v>
      </c>
      <c r="N34" s="158">
        <v>2</v>
      </c>
      <c r="O34" s="125"/>
      <c r="P34" s="125"/>
      <c r="Q34" s="158">
        <v>2</v>
      </c>
      <c r="R34" s="158">
        <v>2</v>
      </c>
      <c r="S34" s="158">
        <v>2</v>
      </c>
      <c r="T34" s="158">
        <v>2</v>
      </c>
      <c r="U34" s="168">
        <f t="shared" si="16"/>
        <v>28</v>
      </c>
      <c r="V34" s="145"/>
      <c r="W34" s="150"/>
      <c r="X34" s="72">
        <v>2</v>
      </c>
      <c r="Y34" s="70">
        <v>2</v>
      </c>
      <c r="Z34" s="70">
        <v>2</v>
      </c>
      <c r="AA34" s="70">
        <v>2</v>
      </c>
      <c r="AB34" s="70">
        <v>2</v>
      </c>
      <c r="AC34" s="70">
        <v>2</v>
      </c>
      <c r="AD34" s="70">
        <v>2</v>
      </c>
      <c r="AE34" s="70">
        <v>2</v>
      </c>
      <c r="AF34" s="70">
        <v>2</v>
      </c>
      <c r="AG34" s="70">
        <v>2</v>
      </c>
      <c r="AH34" s="70">
        <v>1</v>
      </c>
      <c r="AI34" s="70">
        <v>1</v>
      </c>
      <c r="AJ34" s="70">
        <v>2</v>
      </c>
      <c r="AK34" s="70">
        <v>2</v>
      </c>
      <c r="AL34" s="124"/>
      <c r="AM34" s="124"/>
      <c r="AN34" s="124"/>
      <c r="AO34" s="155"/>
      <c r="AP34" s="155"/>
      <c r="AQ34" s="155"/>
      <c r="AR34" s="155"/>
      <c r="AS34" s="155"/>
      <c r="AT34" s="155"/>
      <c r="AU34" s="170">
        <f t="shared" si="17"/>
        <v>26</v>
      </c>
      <c r="AV34" s="173">
        <f t="shared" si="2"/>
        <v>54</v>
      </c>
      <c r="AW34" s="147"/>
      <c r="AX34" s="146"/>
      <c r="AY34" s="146"/>
      <c r="AZ34" s="146"/>
      <c r="BA34" s="146"/>
      <c r="BB34" s="146"/>
      <c r="BC34" s="146"/>
      <c r="BD34" s="146"/>
      <c r="BE34" s="146"/>
      <c r="BF34" s="156"/>
      <c r="BG34" s="160"/>
      <c r="BH34" s="159"/>
    </row>
    <row r="35" spans="1:60" ht="18" customHeight="1" thickBot="1">
      <c r="A35" s="420"/>
      <c r="B35" s="385" t="s">
        <v>72</v>
      </c>
      <c r="C35" s="396" t="s">
        <v>71</v>
      </c>
      <c r="D35" s="78" t="s">
        <v>18</v>
      </c>
      <c r="E35" s="158"/>
      <c r="F35" s="158"/>
      <c r="G35" s="158"/>
      <c r="H35" s="158"/>
      <c r="I35" s="158"/>
      <c r="J35" s="158"/>
      <c r="K35" s="158"/>
      <c r="L35" s="158"/>
      <c r="M35" s="158"/>
      <c r="N35" s="158"/>
      <c r="O35" s="125"/>
      <c r="P35" s="125"/>
      <c r="Q35" s="158"/>
      <c r="R35" s="158"/>
      <c r="S35" s="158"/>
      <c r="T35" s="158"/>
      <c r="U35" s="168">
        <f t="shared" si="16"/>
        <v>0</v>
      </c>
      <c r="V35" s="145"/>
      <c r="W35" s="150"/>
      <c r="X35" s="72">
        <v>5</v>
      </c>
      <c r="Y35" s="70">
        <v>5</v>
      </c>
      <c r="Z35" s="70">
        <v>5</v>
      </c>
      <c r="AA35" s="70">
        <v>5</v>
      </c>
      <c r="AB35" s="70">
        <v>5</v>
      </c>
      <c r="AC35" s="70">
        <v>5</v>
      </c>
      <c r="AD35" s="70">
        <v>4</v>
      </c>
      <c r="AE35" s="70">
        <v>4</v>
      </c>
      <c r="AF35" s="70">
        <v>4</v>
      </c>
      <c r="AG35" s="70">
        <v>4</v>
      </c>
      <c r="AH35" s="70">
        <v>5</v>
      </c>
      <c r="AI35" s="70">
        <v>5</v>
      </c>
      <c r="AJ35" s="70">
        <v>5</v>
      </c>
      <c r="AK35" s="70">
        <v>5</v>
      </c>
      <c r="AL35" s="124"/>
      <c r="AM35" s="124"/>
      <c r="AN35" s="124"/>
      <c r="AO35" s="155"/>
      <c r="AP35" s="155"/>
      <c r="AQ35" s="155"/>
      <c r="AR35" s="155"/>
      <c r="AS35" s="155"/>
      <c r="AT35" s="155"/>
      <c r="AU35" s="170">
        <f t="shared" si="17"/>
        <v>66</v>
      </c>
      <c r="AV35" s="173">
        <f t="shared" si="2"/>
        <v>66</v>
      </c>
      <c r="AW35" s="147"/>
      <c r="AX35" s="146"/>
      <c r="AY35" s="146"/>
      <c r="AZ35" s="146"/>
      <c r="BA35" s="146"/>
      <c r="BB35" s="146"/>
      <c r="BC35" s="146"/>
      <c r="BD35" s="146"/>
      <c r="BE35" s="146"/>
      <c r="BF35" s="156"/>
      <c r="BG35" s="160"/>
      <c r="BH35" s="159"/>
    </row>
    <row r="36" spans="1:60" ht="18" customHeight="1" thickBot="1">
      <c r="A36" s="420"/>
      <c r="B36" s="386"/>
      <c r="C36" s="397"/>
      <c r="D36" s="78" t="s">
        <v>19</v>
      </c>
      <c r="E36" s="158"/>
      <c r="F36" s="158"/>
      <c r="G36" s="158"/>
      <c r="H36" s="158"/>
      <c r="I36" s="158"/>
      <c r="J36" s="158"/>
      <c r="K36" s="158"/>
      <c r="L36" s="158"/>
      <c r="M36" s="158"/>
      <c r="N36" s="158"/>
      <c r="O36" s="125"/>
      <c r="P36" s="125"/>
      <c r="Q36" s="158"/>
      <c r="R36" s="158"/>
      <c r="S36" s="158"/>
      <c r="T36" s="158"/>
      <c r="U36" s="168">
        <f t="shared" si="16"/>
        <v>0</v>
      </c>
      <c r="V36" s="145"/>
      <c r="W36" s="150"/>
      <c r="X36" s="72">
        <v>3</v>
      </c>
      <c r="Y36" s="70">
        <v>2</v>
      </c>
      <c r="Z36" s="70">
        <v>2</v>
      </c>
      <c r="AA36" s="70">
        <v>2</v>
      </c>
      <c r="AB36" s="70">
        <v>2</v>
      </c>
      <c r="AC36" s="70">
        <v>2</v>
      </c>
      <c r="AD36" s="70">
        <v>3</v>
      </c>
      <c r="AE36" s="70">
        <v>2</v>
      </c>
      <c r="AF36" s="70">
        <v>3</v>
      </c>
      <c r="AG36" s="70">
        <v>2</v>
      </c>
      <c r="AH36" s="70">
        <v>3</v>
      </c>
      <c r="AI36" s="70">
        <v>3</v>
      </c>
      <c r="AJ36" s="70">
        <v>2</v>
      </c>
      <c r="AK36" s="70">
        <v>2</v>
      </c>
      <c r="AL36" s="124"/>
      <c r="AM36" s="124"/>
      <c r="AN36" s="124"/>
      <c r="AO36" s="155"/>
      <c r="AP36" s="155"/>
      <c r="AQ36" s="155"/>
      <c r="AR36" s="155"/>
      <c r="AS36" s="155"/>
      <c r="AT36" s="155"/>
      <c r="AU36" s="170">
        <f t="shared" si="17"/>
        <v>33</v>
      </c>
      <c r="AV36" s="173">
        <f t="shared" si="2"/>
        <v>33</v>
      </c>
      <c r="AW36" s="147"/>
      <c r="AX36" s="146"/>
      <c r="AY36" s="146"/>
      <c r="AZ36" s="146"/>
      <c r="BA36" s="146"/>
      <c r="BB36" s="146"/>
      <c r="BC36" s="146"/>
      <c r="BD36" s="146"/>
      <c r="BE36" s="146"/>
      <c r="BF36" s="156"/>
      <c r="BG36" s="160"/>
      <c r="BH36" s="159"/>
    </row>
    <row r="37" spans="1:60" ht="18" customHeight="1" thickBot="1">
      <c r="A37" s="420"/>
      <c r="B37" s="429" t="s">
        <v>76</v>
      </c>
      <c r="C37" s="387" t="s">
        <v>75</v>
      </c>
      <c r="D37" s="44" t="s">
        <v>18</v>
      </c>
      <c r="E37" s="45">
        <f>E39+E41</f>
        <v>7</v>
      </c>
      <c r="F37" s="45">
        <f aca="true" t="shared" si="18" ref="F37:T37">F39+F41</f>
        <v>7</v>
      </c>
      <c r="G37" s="45">
        <f t="shared" si="18"/>
        <v>7</v>
      </c>
      <c r="H37" s="45">
        <f t="shared" si="18"/>
        <v>7</v>
      </c>
      <c r="I37" s="45">
        <f t="shared" si="18"/>
        <v>7</v>
      </c>
      <c r="J37" s="45">
        <f t="shared" si="18"/>
        <v>7</v>
      </c>
      <c r="K37" s="45">
        <f t="shared" si="18"/>
        <v>7</v>
      </c>
      <c r="L37" s="45">
        <f t="shared" si="18"/>
        <v>7</v>
      </c>
      <c r="M37" s="45">
        <f t="shared" si="18"/>
        <v>7</v>
      </c>
      <c r="N37" s="45">
        <f t="shared" si="18"/>
        <v>7</v>
      </c>
      <c r="O37" s="45">
        <f t="shared" si="18"/>
        <v>0</v>
      </c>
      <c r="P37" s="45">
        <f t="shared" si="18"/>
        <v>0</v>
      </c>
      <c r="Q37" s="45">
        <f t="shared" si="18"/>
        <v>8</v>
      </c>
      <c r="R37" s="45">
        <f t="shared" si="18"/>
        <v>8</v>
      </c>
      <c r="S37" s="45">
        <f t="shared" si="18"/>
        <v>8</v>
      </c>
      <c r="T37" s="45">
        <f t="shared" si="18"/>
        <v>8</v>
      </c>
      <c r="U37" s="168">
        <f t="shared" si="16"/>
        <v>102</v>
      </c>
      <c r="V37" s="145"/>
      <c r="W37" s="150"/>
      <c r="X37" s="46">
        <f>X41</f>
        <v>7</v>
      </c>
      <c r="Y37" s="46">
        <f aca="true" t="shared" si="19" ref="Y37:AT37">Y41</f>
        <v>7</v>
      </c>
      <c r="Z37" s="46">
        <f t="shared" si="19"/>
        <v>8</v>
      </c>
      <c r="AA37" s="46">
        <f t="shared" si="19"/>
        <v>7</v>
      </c>
      <c r="AB37" s="46">
        <f t="shared" si="19"/>
        <v>8</v>
      </c>
      <c r="AC37" s="46">
        <f t="shared" si="19"/>
        <v>7</v>
      </c>
      <c r="AD37" s="46">
        <f t="shared" si="19"/>
        <v>7</v>
      </c>
      <c r="AE37" s="46">
        <f t="shared" si="19"/>
        <v>7</v>
      </c>
      <c r="AF37" s="46">
        <f t="shared" si="19"/>
        <v>8</v>
      </c>
      <c r="AG37" s="46">
        <f t="shared" si="19"/>
        <v>7</v>
      </c>
      <c r="AH37" s="46">
        <f t="shared" si="19"/>
        <v>8</v>
      </c>
      <c r="AI37" s="46">
        <f t="shared" si="19"/>
        <v>7</v>
      </c>
      <c r="AJ37" s="46">
        <f t="shared" si="19"/>
        <v>8</v>
      </c>
      <c r="AK37" s="46">
        <f t="shared" si="19"/>
        <v>8</v>
      </c>
      <c r="AL37" s="46">
        <f t="shared" si="19"/>
        <v>0</v>
      </c>
      <c r="AM37" s="46">
        <f t="shared" si="19"/>
        <v>0</v>
      </c>
      <c r="AN37" s="46">
        <f t="shared" si="19"/>
        <v>0</v>
      </c>
      <c r="AO37" s="46">
        <f t="shared" si="19"/>
        <v>0</v>
      </c>
      <c r="AP37" s="46">
        <f t="shared" si="19"/>
        <v>0</v>
      </c>
      <c r="AQ37" s="46">
        <f t="shared" si="19"/>
        <v>0</v>
      </c>
      <c r="AR37" s="46">
        <f t="shared" si="19"/>
        <v>0</v>
      </c>
      <c r="AS37" s="46">
        <f t="shared" si="19"/>
        <v>0</v>
      </c>
      <c r="AT37" s="46">
        <f t="shared" si="19"/>
        <v>0</v>
      </c>
      <c r="AU37" s="170">
        <f t="shared" si="17"/>
        <v>104</v>
      </c>
      <c r="AV37" s="173">
        <f t="shared" si="2"/>
        <v>206</v>
      </c>
      <c r="AW37" s="147"/>
      <c r="AX37" s="146"/>
      <c r="AY37" s="146"/>
      <c r="AZ37" s="146"/>
      <c r="BA37" s="146"/>
      <c r="BB37" s="146"/>
      <c r="BC37" s="146"/>
      <c r="BD37" s="146"/>
      <c r="BE37" s="146"/>
      <c r="BF37" s="156"/>
      <c r="BG37" s="160">
        <f aca="true" t="shared" si="20" ref="BG37:BG48">W37+AW37</f>
        <v>0</v>
      </c>
      <c r="BH37" s="159"/>
    </row>
    <row r="38" spans="1:60" ht="18" customHeight="1" thickBot="1">
      <c r="A38" s="420"/>
      <c r="B38" s="430"/>
      <c r="C38" s="388"/>
      <c r="D38" s="47" t="s">
        <v>19</v>
      </c>
      <c r="E38" s="45">
        <f>E40+E42</f>
        <v>4</v>
      </c>
      <c r="F38" s="45">
        <f aca="true" t="shared" si="21" ref="F38:T38">F40+F42</f>
        <v>3</v>
      </c>
      <c r="G38" s="45">
        <f t="shared" si="21"/>
        <v>4</v>
      </c>
      <c r="H38" s="45">
        <f t="shared" si="21"/>
        <v>3</v>
      </c>
      <c r="I38" s="45">
        <f t="shared" si="21"/>
        <v>4</v>
      </c>
      <c r="J38" s="45">
        <f t="shared" si="21"/>
        <v>3</v>
      </c>
      <c r="K38" s="45">
        <f t="shared" si="21"/>
        <v>4</v>
      </c>
      <c r="L38" s="45">
        <f t="shared" si="21"/>
        <v>3</v>
      </c>
      <c r="M38" s="45">
        <f t="shared" si="21"/>
        <v>4</v>
      </c>
      <c r="N38" s="45">
        <f t="shared" si="21"/>
        <v>3</v>
      </c>
      <c r="O38" s="45">
        <f t="shared" si="21"/>
        <v>0</v>
      </c>
      <c r="P38" s="45">
        <f t="shared" si="21"/>
        <v>0</v>
      </c>
      <c r="Q38" s="45">
        <f t="shared" si="21"/>
        <v>4</v>
      </c>
      <c r="R38" s="45">
        <f t="shared" si="21"/>
        <v>3</v>
      </c>
      <c r="S38" s="45">
        <f t="shared" si="21"/>
        <v>5</v>
      </c>
      <c r="T38" s="45">
        <f t="shared" si="21"/>
        <v>4</v>
      </c>
      <c r="U38" s="168">
        <f t="shared" si="16"/>
        <v>51</v>
      </c>
      <c r="V38" s="145"/>
      <c r="W38" s="150"/>
      <c r="X38" s="46">
        <f>X42</f>
        <v>3</v>
      </c>
      <c r="Y38" s="46">
        <f aca="true" t="shared" si="22" ref="Y38:AT38">Y42</f>
        <v>4</v>
      </c>
      <c r="Z38" s="46">
        <f t="shared" si="22"/>
        <v>4</v>
      </c>
      <c r="AA38" s="46">
        <f t="shared" si="22"/>
        <v>4</v>
      </c>
      <c r="AB38" s="46">
        <f t="shared" si="22"/>
        <v>4</v>
      </c>
      <c r="AC38" s="46">
        <f t="shared" si="22"/>
        <v>3</v>
      </c>
      <c r="AD38" s="46">
        <f t="shared" si="22"/>
        <v>4</v>
      </c>
      <c r="AE38" s="46">
        <f t="shared" si="22"/>
        <v>3</v>
      </c>
      <c r="AF38" s="46">
        <f t="shared" si="22"/>
        <v>4</v>
      </c>
      <c r="AG38" s="46">
        <f t="shared" si="22"/>
        <v>4</v>
      </c>
      <c r="AH38" s="46">
        <f t="shared" si="22"/>
        <v>3</v>
      </c>
      <c r="AI38" s="46">
        <f t="shared" si="22"/>
        <v>4</v>
      </c>
      <c r="AJ38" s="46">
        <f t="shared" si="22"/>
        <v>4</v>
      </c>
      <c r="AK38" s="46">
        <f t="shared" si="22"/>
        <v>4</v>
      </c>
      <c r="AL38" s="46">
        <f t="shared" si="22"/>
        <v>0</v>
      </c>
      <c r="AM38" s="46">
        <f t="shared" si="22"/>
        <v>0</v>
      </c>
      <c r="AN38" s="46">
        <f t="shared" si="22"/>
        <v>0</v>
      </c>
      <c r="AO38" s="46">
        <f t="shared" si="22"/>
        <v>0</v>
      </c>
      <c r="AP38" s="46">
        <f t="shared" si="22"/>
        <v>0</v>
      </c>
      <c r="AQ38" s="46">
        <f t="shared" si="22"/>
        <v>0</v>
      </c>
      <c r="AR38" s="46">
        <f t="shared" si="22"/>
        <v>0</v>
      </c>
      <c r="AS38" s="46">
        <f t="shared" si="22"/>
        <v>0</v>
      </c>
      <c r="AT38" s="46">
        <f t="shared" si="22"/>
        <v>0</v>
      </c>
      <c r="AU38" s="170">
        <f t="shared" si="17"/>
        <v>52</v>
      </c>
      <c r="AV38" s="173">
        <f t="shared" si="2"/>
        <v>103</v>
      </c>
      <c r="AW38" s="147"/>
      <c r="AX38" s="146"/>
      <c r="AY38" s="146"/>
      <c r="AZ38" s="146"/>
      <c r="BA38" s="146"/>
      <c r="BB38" s="146"/>
      <c r="BC38" s="146"/>
      <c r="BD38" s="146"/>
      <c r="BE38" s="146"/>
      <c r="BF38" s="156"/>
      <c r="BG38" s="160">
        <f t="shared" si="20"/>
        <v>0</v>
      </c>
      <c r="BH38" s="159"/>
    </row>
    <row r="39" spans="1:60" ht="18" customHeight="1" thickBot="1" thickTop="1">
      <c r="A39" s="420"/>
      <c r="B39" s="389" t="s">
        <v>77</v>
      </c>
      <c r="C39" s="391" t="s">
        <v>26</v>
      </c>
      <c r="D39" s="55" t="s">
        <v>18</v>
      </c>
      <c r="E39" s="25">
        <v>4</v>
      </c>
      <c r="F39" s="25">
        <v>4</v>
      </c>
      <c r="G39" s="25">
        <v>4</v>
      </c>
      <c r="H39" s="25">
        <v>4</v>
      </c>
      <c r="I39" s="25">
        <v>4</v>
      </c>
      <c r="J39" s="25">
        <v>4</v>
      </c>
      <c r="K39" s="25">
        <v>4</v>
      </c>
      <c r="L39" s="25">
        <v>4</v>
      </c>
      <c r="M39" s="25">
        <v>4</v>
      </c>
      <c r="N39" s="25">
        <v>4</v>
      </c>
      <c r="O39" s="124"/>
      <c r="P39" s="124"/>
      <c r="Q39" s="25">
        <v>5</v>
      </c>
      <c r="R39" s="25">
        <v>5</v>
      </c>
      <c r="S39" s="25">
        <v>5</v>
      </c>
      <c r="T39" s="25">
        <v>5</v>
      </c>
      <c r="U39" s="168">
        <f t="shared" si="16"/>
        <v>60</v>
      </c>
      <c r="V39" s="145"/>
      <c r="W39" s="150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124"/>
      <c r="AM39" s="124"/>
      <c r="AN39" s="130"/>
      <c r="AO39" s="154"/>
      <c r="AP39" s="154"/>
      <c r="AQ39" s="154"/>
      <c r="AR39" s="154"/>
      <c r="AS39" s="154"/>
      <c r="AT39" s="154"/>
      <c r="AU39" s="170">
        <f t="shared" si="17"/>
        <v>0</v>
      </c>
      <c r="AV39" s="173">
        <f t="shared" si="2"/>
        <v>60</v>
      </c>
      <c r="AW39" s="147"/>
      <c r="AX39" s="146"/>
      <c r="AY39" s="146"/>
      <c r="AZ39" s="146"/>
      <c r="BA39" s="146"/>
      <c r="BB39" s="146"/>
      <c r="BC39" s="146"/>
      <c r="BD39" s="146"/>
      <c r="BE39" s="146"/>
      <c r="BF39" s="156"/>
      <c r="BG39" s="160">
        <f t="shared" si="20"/>
        <v>0</v>
      </c>
      <c r="BH39" s="159"/>
    </row>
    <row r="40" spans="1:60" ht="18" customHeight="1" thickBot="1">
      <c r="A40" s="420"/>
      <c r="B40" s="390"/>
      <c r="C40" s="398"/>
      <c r="D40" s="56" t="s">
        <v>19</v>
      </c>
      <c r="E40" s="25">
        <v>2</v>
      </c>
      <c r="F40" s="25">
        <v>2</v>
      </c>
      <c r="G40" s="25">
        <v>2</v>
      </c>
      <c r="H40" s="25">
        <v>2</v>
      </c>
      <c r="I40" s="25">
        <v>2</v>
      </c>
      <c r="J40" s="25">
        <v>2</v>
      </c>
      <c r="K40" s="25">
        <v>2</v>
      </c>
      <c r="L40" s="25">
        <v>2</v>
      </c>
      <c r="M40" s="25">
        <v>2</v>
      </c>
      <c r="N40" s="25">
        <v>2</v>
      </c>
      <c r="O40" s="124"/>
      <c r="P40" s="124"/>
      <c r="Q40" s="25">
        <v>2</v>
      </c>
      <c r="R40" s="25">
        <v>2</v>
      </c>
      <c r="S40" s="25">
        <v>3</v>
      </c>
      <c r="T40" s="25">
        <v>3</v>
      </c>
      <c r="U40" s="168">
        <f t="shared" si="16"/>
        <v>30</v>
      </c>
      <c r="V40" s="145"/>
      <c r="W40" s="150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124"/>
      <c r="AM40" s="124"/>
      <c r="AN40" s="130"/>
      <c r="AO40" s="154"/>
      <c r="AP40" s="154"/>
      <c r="AQ40" s="154"/>
      <c r="AR40" s="154"/>
      <c r="AS40" s="154"/>
      <c r="AT40" s="154"/>
      <c r="AU40" s="170">
        <f t="shared" si="17"/>
        <v>0</v>
      </c>
      <c r="AV40" s="173">
        <f t="shared" si="2"/>
        <v>30</v>
      </c>
      <c r="AW40" s="147"/>
      <c r="AX40" s="146"/>
      <c r="AY40" s="146"/>
      <c r="AZ40" s="146"/>
      <c r="BA40" s="146"/>
      <c r="BB40" s="146"/>
      <c r="BC40" s="146"/>
      <c r="BD40" s="146"/>
      <c r="BE40" s="146"/>
      <c r="BF40" s="156"/>
      <c r="BG40" s="160">
        <f t="shared" si="20"/>
        <v>0</v>
      </c>
      <c r="BH40" s="159"/>
    </row>
    <row r="41" spans="1:60" ht="18" customHeight="1" thickBot="1" thickTop="1">
      <c r="A41" s="420"/>
      <c r="B41" s="441" t="s">
        <v>78</v>
      </c>
      <c r="C41" s="443" t="s">
        <v>62</v>
      </c>
      <c r="D41" s="55" t="s">
        <v>18</v>
      </c>
      <c r="E41" s="25">
        <v>3</v>
      </c>
      <c r="F41" s="25">
        <v>3</v>
      </c>
      <c r="G41" s="25">
        <v>3</v>
      </c>
      <c r="H41" s="25">
        <v>3</v>
      </c>
      <c r="I41" s="25">
        <v>3</v>
      </c>
      <c r="J41" s="25">
        <v>3</v>
      </c>
      <c r="K41" s="25">
        <v>3</v>
      </c>
      <c r="L41" s="25">
        <v>3</v>
      </c>
      <c r="M41" s="25">
        <v>3</v>
      </c>
      <c r="N41" s="25">
        <v>3</v>
      </c>
      <c r="O41" s="124"/>
      <c r="P41" s="124"/>
      <c r="Q41" s="25">
        <v>3</v>
      </c>
      <c r="R41" s="25">
        <v>3</v>
      </c>
      <c r="S41" s="25">
        <v>3</v>
      </c>
      <c r="T41" s="25">
        <v>3</v>
      </c>
      <c r="U41" s="168">
        <f t="shared" si="16"/>
        <v>42</v>
      </c>
      <c r="V41" s="145"/>
      <c r="W41" s="150"/>
      <c r="X41" s="72">
        <v>7</v>
      </c>
      <c r="Y41" s="72">
        <v>7</v>
      </c>
      <c r="Z41" s="72">
        <v>8</v>
      </c>
      <c r="AA41" s="72">
        <v>7</v>
      </c>
      <c r="AB41" s="72">
        <v>8</v>
      </c>
      <c r="AC41" s="72">
        <v>7</v>
      </c>
      <c r="AD41" s="72">
        <v>7</v>
      </c>
      <c r="AE41" s="72">
        <v>7</v>
      </c>
      <c r="AF41" s="72">
        <v>8</v>
      </c>
      <c r="AG41" s="72">
        <v>7</v>
      </c>
      <c r="AH41" s="72">
        <v>8</v>
      </c>
      <c r="AI41" s="72">
        <v>7</v>
      </c>
      <c r="AJ41" s="72">
        <v>8</v>
      </c>
      <c r="AK41" s="72">
        <v>8</v>
      </c>
      <c r="AL41" s="124"/>
      <c r="AM41" s="124"/>
      <c r="AN41" s="130"/>
      <c r="AO41" s="154"/>
      <c r="AP41" s="154"/>
      <c r="AQ41" s="154"/>
      <c r="AR41" s="154"/>
      <c r="AS41" s="154"/>
      <c r="AT41" s="154"/>
      <c r="AU41" s="170">
        <f t="shared" si="17"/>
        <v>104</v>
      </c>
      <c r="AV41" s="173">
        <f t="shared" si="2"/>
        <v>146</v>
      </c>
      <c r="AW41" s="147"/>
      <c r="AX41" s="146"/>
      <c r="AY41" s="146"/>
      <c r="AZ41" s="146"/>
      <c r="BA41" s="146"/>
      <c r="BB41" s="146"/>
      <c r="BC41" s="146"/>
      <c r="BD41" s="146"/>
      <c r="BE41" s="146"/>
      <c r="BF41" s="156"/>
      <c r="BG41" s="160">
        <f t="shared" si="20"/>
        <v>0</v>
      </c>
      <c r="BH41" s="159"/>
    </row>
    <row r="42" spans="1:60" ht="18" customHeight="1" thickBot="1">
      <c r="A42" s="420"/>
      <c r="B42" s="442"/>
      <c r="C42" s="392"/>
      <c r="D42" s="56" t="s">
        <v>19</v>
      </c>
      <c r="E42" s="25">
        <v>2</v>
      </c>
      <c r="F42" s="25">
        <v>1</v>
      </c>
      <c r="G42" s="25">
        <v>2</v>
      </c>
      <c r="H42" s="25">
        <v>1</v>
      </c>
      <c r="I42" s="25">
        <v>2</v>
      </c>
      <c r="J42" s="25">
        <v>1</v>
      </c>
      <c r="K42" s="25">
        <v>2</v>
      </c>
      <c r="L42" s="25">
        <v>1</v>
      </c>
      <c r="M42" s="25">
        <v>2</v>
      </c>
      <c r="N42" s="25">
        <v>1</v>
      </c>
      <c r="O42" s="124"/>
      <c r="P42" s="124"/>
      <c r="Q42" s="25">
        <v>2</v>
      </c>
      <c r="R42" s="25">
        <v>1</v>
      </c>
      <c r="S42" s="25">
        <v>2</v>
      </c>
      <c r="T42" s="25">
        <v>1</v>
      </c>
      <c r="U42" s="168">
        <f t="shared" si="16"/>
        <v>21</v>
      </c>
      <c r="V42" s="145"/>
      <c r="W42" s="150"/>
      <c r="X42" s="72">
        <v>3</v>
      </c>
      <c r="Y42" s="72">
        <v>4</v>
      </c>
      <c r="Z42" s="72">
        <v>4</v>
      </c>
      <c r="AA42" s="72">
        <v>4</v>
      </c>
      <c r="AB42" s="72">
        <v>4</v>
      </c>
      <c r="AC42" s="72">
        <v>3</v>
      </c>
      <c r="AD42" s="72">
        <v>4</v>
      </c>
      <c r="AE42" s="72">
        <v>3</v>
      </c>
      <c r="AF42" s="72">
        <v>4</v>
      </c>
      <c r="AG42" s="72">
        <v>4</v>
      </c>
      <c r="AH42" s="72">
        <v>3</v>
      </c>
      <c r="AI42" s="72">
        <v>4</v>
      </c>
      <c r="AJ42" s="72">
        <v>4</v>
      </c>
      <c r="AK42" s="72">
        <v>4</v>
      </c>
      <c r="AL42" s="124"/>
      <c r="AM42" s="124"/>
      <c r="AN42" s="130"/>
      <c r="AO42" s="154"/>
      <c r="AP42" s="154"/>
      <c r="AQ42" s="154"/>
      <c r="AR42" s="154"/>
      <c r="AS42" s="154"/>
      <c r="AT42" s="154"/>
      <c r="AU42" s="170">
        <f t="shared" si="17"/>
        <v>52</v>
      </c>
      <c r="AV42" s="173">
        <f t="shared" si="2"/>
        <v>73</v>
      </c>
      <c r="AW42" s="147"/>
      <c r="AX42" s="146"/>
      <c r="AY42" s="146"/>
      <c r="AZ42" s="146"/>
      <c r="BA42" s="146"/>
      <c r="BB42" s="146"/>
      <c r="BC42" s="146"/>
      <c r="BD42" s="146"/>
      <c r="BE42" s="146"/>
      <c r="BF42" s="156"/>
      <c r="BG42" s="160">
        <f t="shared" si="20"/>
        <v>0</v>
      </c>
      <c r="BH42" s="159"/>
    </row>
    <row r="43" spans="1:60" ht="18" customHeight="1" thickBot="1" thickTop="1">
      <c r="A43" s="420"/>
      <c r="B43" s="393" t="s">
        <v>80</v>
      </c>
      <c r="C43" s="401" t="s">
        <v>79</v>
      </c>
      <c r="D43" s="322" t="s">
        <v>18</v>
      </c>
      <c r="E43" s="323">
        <f>E45+E57</f>
        <v>9</v>
      </c>
      <c r="F43" s="323">
        <f aca="true" t="shared" si="23" ref="F43:T43">F45+F57</f>
        <v>9</v>
      </c>
      <c r="G43" s="323">
        <f t="shared" si="23"/>
        <v>9</v>
      </c>
      <c r="H43" s="323">
        <f t="shared" si="23"/>
        <v>9</v>
      </c>
      <c r="I43" s="323">
        <f t="shared" si="23"/>
        <v>9</v>
      </c>
      <c r="J43" s="323">
        <f t="shared" si="23"/>
        <v>9</v>
      </c>
      <c r="K43" s="323">
        <f t="shared" si="23"/>
        <v>9</v>
      </c>
      <c r="L43" s="323">
        <f t="shared" si="23"/>
        <v>9</v>
      </c>
      <c r="M43" s="323">
        <f t="shared" si="23"/>
        <v>9</v>
      </c>
      <c r="N43" s="323">
        <f t="shared" si="23"/>
        <v>9</v>
      </c>
      <c r="O43" s="323">
        <f t="shared" si="23"/>
        <v>0</v>
      </c>
      <c r="P43" s="323">
        <f t="shared" si="23"/>
        <v>0</v>
      </c>
      <c r="Q43" s="323">
        <f t="shared" si="23"/>
        <v>9</v>
      </c>
      <c r="R43" s="323">
        <f t="shared" si="23"/>
        <v>9</v>
      </c>
      <c r="S43" s="323">
        <f t="shared" si="23"/>
        <v>9</v>
      </c>
      <c r="T43" s="323">
        <f t="shared" si="23"/>
        <v>9</v>
      </c>
      <c r="U43" s="168">
        <f t="shared" si="16"/>
        <v>126</v>
      </c>
      <c r="V43" s="145"/>
      <c r="W43" s="150"/>
      <c r="X43" s="325">
        <f>X45</f>
        <v>16</v>
      </c>
      <c r="Y43" s="325">
        <f aca="true" t="shared" si="24" ref="Y43:AT43">Y45</f>
        <v>15</v>
      </c>
      <c r="Z43" s="325">
        <f t="shared" si="24"/>
        <v>15</v>
      </c>
      <c r="AA43" s="325">
        <f t="shared" si="24"/>
        <v>15</v>
      </c>
      <c r="AB43" s="325">
        <f t="shared" si="24"/>
        <v>15</v>
      </c>
      <c r="AC43" s="325">
        <f t="shared" si="24"/>
        <v>15</v>
      </c>
      <c r="AD43" s="325">
        <f t="shared" si="24"/>
        <v>16</v>
      </c>
      <c r="AE43" s="325">
        <f t="shared" si="24"/>
        <v>15</v>
      </c>
      <c r="AF43" s="325">
        <f t="shared" si="24"/>
        <v>14</v>
      </c>
      <c r="AG43" s="325">
        <f t="shared" si="24"/>
        <v>14</v>
      </c>
      <c r="AH43" s="325">
        <f t="shared" si="24"/>
        <v>14</v>
      </c>
      <c r="AI43" s="325">
        <f t="shared" si="24"/>
        <v>15</v>
      </c>
      <c r="AJ43" s="325">
        <f t="shared" si="24"/>
        <v>13</v>
      </c>
      <c r="AK43" s="325">
        <f t="shared" si="24"/>
        <v>12</v>
      </c>
      <c r="AL43" s="325">
        <f t="shared" si="24"/>
        <v>0</v>
      </c>
      <c r="AM43" s="325">
        <f t="shared" si="24"/>
        <v>0</v>
      </c>
      <c r="AN43" s="325">
        <f t="shared" si="24"/>
        <v>0</v>
      </c>
      <c r="AO43" s="325">
        <f t="shared" si="24"/>
        <v>0</v>
      </c>
      <c r="AP43" s="325">
        <f t="shared" si="24"/>
        <v>0</v>
      </c>
      <c r="AQ43" s="325">
        <f t="shared" si="24"/>
        <v>0</v>
      </c>
      <c r="AR43" s="325">
        <f t="shared" si="24"/>
        <v>0</v>
      </c>
      <c r="AS43" s="325">
        <f t="shared" si="24"/>
        <v>0</v>
      </c>
      <c r="AT43" s="325">
        <f t="shared" si="24"/>
        <v>0</v>
      </c>
      <c r="AU43" s="170">
        <f t="shared" si="17"/>
        <v>204</v>
      </c>
      <c r="AV43" s="173">
        <f t="shared" si="2"/>
        <v>330</v>
      </c>
      <c r="AW43" s="147"/>
      <c r="AX43" s="146"/>
      <c r="AY43" s="146"/>
      <c r="AZ43" s="146"/>
      <c r="BA43" s="146"/>
      <c r="BB43" s="146"/>
      <c r="BC43" s="146"/>
      <c r="BD43" s="146"/>
      <c r="BE43" s="146"/>
      <c r="BF43" s="156"/>
      <c r="BG43" s="160">
        <f t="shared" si="20"/>
        <v>0</v>
      </c>
      <c r="BH43" s="159"/>
    </row>
    <row r="44" spans="1:60" ht="18" customHeight="1" thickBot="1">
      <c r="A44" s="420"/>
      <c r="B44" s="349"/>
      <c r="C44" s="402"/>
      <c r="D44" s="324" t="s">
        <v>19</v>
      </c>
      <c r="E44" s="323">
        <f>E46+E58</f>
        <v>5</v>
      </c>
      <c r="F44" s="323">
        <f aca="true" t="shared" si="25" ref="F44:T44">F46+F58</f>
        <v>5</v>
      </c>
      <c r="G44" s="323">
        <f t="shared" si="25"/>
        <v>5</v>
      </c>
      <c r="H44" s="323">
        <f t="shared" si="25"/>
        <v>5</v>
      </c>
      <c r="I44" s="323">
        <f t="shared" si="25"/>
        <v>5</v>
      </c>
      <c r="J44" s="323">
        <f t="shared" si="25"/>
        <v>5</v>
      </c>
      <c r="K44" s="323">
        <f t="shared" si="25"/>
        <v>5</v>
      </c>
      <c r="L44" s="323">
        <f t="shared" si="25"/>
        <v>4</v>
      </c>
      <c r="M44" s="323">
        <f t="shared" si="25"/>
        <v>4</v>
      </c>
      <c r="N44" s="323">
        <f t="shared" si="25"/>
        <v>4</v>
      </c>
      <c r="O44" s="323">
        <f t="shared" si="25"/>
        <v>0</v>
      </c>
      <c r="P44" s="323">
        <f t="shared" si="25"/>
        <v>0</v>
      </c>
      <c r="Q44" s="323">
        <f t="shared" si="25"/>
        <v>4</v>
      </c>
      <c r="R44" s="323">
        <f t="shared" si="25"/>
        <v>4</v>
      </c>
      <c r="S44" s="323">
        <f t="shared" si="25"/>
        <v>4</v>
      </c>
      <c r="T44" s="323">
        <f t="shared" si="25"/>
        <v>4</v>
      </c>
      <c r="U44" s="168">
        <f t="shared" si="16"/>
        <v>63</v>
      </c>
      <c r="V44" s="145"/>
      <c r="W44" s="150"/>
      <c r="X44" s="325">
        <f>X46</f>
        <v>7</v>
      </c>
      <c r="Y44" s="325">
        <f aca="true" t="shared" si="26" ref="Y44:AT44">Y46</f>
        <v>7</v>
      </c>
      <c r="Z44" s="325">
        <f t="shared" si="26"/>
        <v>7</v>
      </c>
      <c r="AA44" s="325">
        <f t="shared" si="26"/>
        <v>8</v>
      </c>
      <c r="AB44" s="325">
        <f t="shared" si="26"/>
        <v>7</v>
      </c>
      <c r="AC44" s="325">
        <f t="shared" si="26"/>
        <v>7</v>
      </c>
      <c r="AD44" s="325">
        <f t="shared" si="26"/>
        <v>7</v>
      </c>
      <c r="AE44" s="325">
        <f t="shared" si="26"/>
        <v>8</v>
      </c>
      <c r="AF44" s="325">
        <f t="shared" si="26"/>
        <v>7</v>
      </c>
      <c r="AG44" s="325">
        <f t="shared" si="26"/>
        <v>7</v>
      </c>
      <c r="AH44" s="325">
        <f t="shared" si="26"/>
        <v>8</v>
      </c>
      <c r="AI44" s="325">
        <f t="shared" si="26"/>
        <v>8</v>
      </c>
      <c r="AJ44" s="325">
        <f t="shared" si="26"/>
        <v>7</v>
      </c>
      <c r="AK44" s="325">
        <f t="shared" si="26"/>
        <v>7</v>
      </c>
      <c r="AL44" s="325">
        <f t="shared" si="26"/>
        <v>0</v>
      </c>
      <c r="AM44" s="325">
        <f t="shared" si="26"/>
        <v>0</v>
      </c>
      <c r="AN44" s="325">
        <f t="shared" si="26"/>
        <v>0</v>
      </c>
      <c r="AO44" s="325">
        <f t="shared" si="26"/>
        <v>0</v>
      </c>
      <c r="AP44" s="325">
        <f t="shared" si="26"/>
        <v>0</v>
      </c>
      <c r="AQ44" s="325">
        <f t="shared" si="26"/>
        <v>0</v>
      </c>
      <c r="AR44" s="325">
        <f t="shared" si="26"/>
        <v>0</v>
      </c>
      <c r="AS44" s="325">
        <f t="shared" si="26"/>
        <v>0</v>
      </c>
      <c r="AT44" s="325">
        <f t="shared" si="26"/>
        <v>0</v>
      </c>
      <c r="AU44" s="170">
        <f t="shared" si="17"/>
        <v>102</v>
      </c>
      <c r="AV44" s="173">
        <f t="shared" si="2"/>
        <v>165</v>
      </c>
      <c r="AW44" s="147"/>
      <c r="AX44" s="146"/>
      <c r="AY44" s="146"/>
      <c r="AZ44" s="146"/>
      <c r="BA44" s="146"/>
      <c r="BB44" s="146"/>
      <c r="BC44" s="146"/>
      <c r="BD44" s="146"/>
      <c r="BE44" s="146"/>
      <c r="BF44" s="156"/>
      <c r="BG44" s="160">
        <f t="shared" si="20"/>
        <v>0</v>
      </c>
      <c r="BH44" s="159"/>
    </row>
    <row r="45" spans="1:60" s="138" customFormat="1" ht="18" customHeight="1" thickBot="1" thickTop="1">
      <c r="A45" s="420"/>
      <c r="B45" s="439" t="s">
        <v>40</v>
      </c>
      <c r="C45" s="399" t="s">
        <v>81</v>
      </c>
      <c r="D45" s="135" t="s">
        <v>18</v>
      </c>
      <c r="E45" s="136">
        <f>E55</f>
        <v>4</v>
      </c>
      <c r="F45" s="136">
        <f aca="true" t="shared" si="27" ref="F45:T45">F55</f>
        <v>5</v>
      </c>
      <c r="G45" s="136">
        <f t="shared" si="27"/>
        <v>4</v>
      </c>
      <c r="H45" s="136">
        <f t="shared" si="27"/>
        <v>5</v>
      </c>
      <c r="I45" s="136">
        <f t="shared" si="27"/>
        <v>4</v>
      </c>
      <c r="J45" s="136">
        <f t="shared" si="27"/>
        <v>5</v>
      </c>
      <c r="K45" s="136">
        <f t="shared" si="27"/>
        <v>4</v>
      </c>
      <c r="L45" s="136">
        <f t="shared" si="27"/>
        <v>5</v>
      </c>
      <c r="M45" s="136">
        <f t="shared" si="27"/>
        <v>4</v>
      </c>
      <c r="N45" s="136">
        <f t="shared" si="27"/>
        <v>5</v>
      </c>
      <c r="O45" s="136">
        <f t="shared" si="27"/>
        <v>0</v>
      </c>
      <c r="P45" s="136">
        <f t="shared" si="27"/>
        <v>0</v>
      </c>
      <c r="Q45" s="136">
        <f t="shared" si="27"/>
        <v>4</v>
      </c>
      <c r="R45" s="136">
        <f t="shared" si="27"/>
        <v>5</v>
      </c>
      <c r="S45" s="136">
        <f t="shared" si="27"/>
        <v>5</v>
      </c>
      <c r="T45" s="136">
        <f t="shared" si="27"/>
        <v>5</v>
      </c>
      <c r="U45" s="168">
        <f t="shared" si="16"/>
        <v>64</v>
      </c>
      <c r="V45" s="145"/>
      <c r="W45" s="150"/>
      <c r="X45" s="137">
        <f>X47+X49+X51+X53</f>
        <v>16</v>
      </c>
      <c r="Y45" s="137">
        <f aca="true" t="shared" si="28" ref="Y45:AT45">Y47+Y49+Y51+Y53</f>
        <v>15</v>
      </c>
      <c r="Z45" s="137">
        <f t="shared" si="28"/>
        <v>15</v>
      </c>
      <c r="AA45" s="137">
        <f t="shared" si="28"/>
        <v>15</v>
      </c>
      <c r="AB45" s="137">
        <f t="shared" si="28"/>
        <v>15</v>
      </c>
      <c r="AC45" s="137">
        <f t="shared" si="28"/>
        <v>15</v>
      </c>
      <c r="AD45" s="137">
        <f t="shared" si="28"/>
        <v>16</v>
      </c>
      <c r="AE45" s="137">
        <f t="shared" si="28"/>
        <v>15</v>
      </c>
      <c r="AF45" s="137">
        <f t="shared" si="28"/>
        <v>14</v>
      </c>
      <c r="AG45" s="137">
        <f t="shared" si="28"/>
        <v>14</v>
      </c>
      <c r="AH45" s="137">
        <f t="shared" si="28"/>
        <v>14</v>
      </c>
      <c r="AI45" s="137">
        <f t="shared" si="28"/>
        <v>15</v>
      </c>
      <c r="AJ45" s="137">
        <f t="shared" si="28"/>
        <v>13</v>
      </c>
      <c r="AK45" s="137">
        <f t="shared" si="28"/>
        <v>12</v>
      </c>
      <c r="AL45" s="137">
        <f t="shared" si="28"/>
        <v>0</v>
      </c>
      <c r="AM45" s="137">
        <f t="shared" si="28"/>
        <v>0</v>
      </c>
      <c r="AN45" s="137">
        <f t="shared" si="28"/>
        <v>0</v>
      </c>
      <c r="AO45" s="137">
        <f t="shared" si="28"/>
        <v>0</v>
      </c>
      <c r="AP45" s="137">
        <f t="shared" si="28"/>
        <v>0</v>
      </c>
      <c r="AQ45" s="137">
        <f t="shared" si="28"/>
        <v>0</v>
      </c>
      <c r="AR45" s="137">
        <f t="shared" si="28"/>
        <v>0</v>
      </c>
      <c r="AS45" s="137">
        <f t="shared" si="28"/>
        <v>0</v>
      </c>
      <c r="AT45" s="137">
        <f t="shared" si="28"/>
        <v>0</v>
      </c>
      <c r="AU45" s="170">
        <f t="shared" si="17"/>
        <v>204</v>
      </c>
      <c r="AV45" s="173">
        <f t="shared" si="2"/>
        <v>268</v>
      </c>
      <c r="AW45" s="147"/>
      <c r="AX45" s="146"/>
      <c r="AY45" s="146"/>
      <c r="AZ45" s="146"/>
      <c r="BA45" s="146"/>
      <c r="BB45" s="146"/>
      <c r="BC45" s="146"/>
      <c r="BD45" s="146"/>
      <c r="BE45" s="146"/>
      <c r="BF45" s="156"/>
      <c r="BG45" s="160">
        <f t="shared" si="20"/>
        <v>0</v>
      </c>
      <c r="BH45" s="159"/>
    </row>
    <row r="46" spans="1:60" s="138" customFormat="1" ht="18" customHeight="1" thickBot="1">
      <c r="A46" s="420"/>
      <c r="B46" s="440"/>
      <c r="C46" s="400"/>
      <c r="D46" s="139" t="s">
        <v>19</v>
      </c>
      <c r="E46" s="136">
        <f>E56</f>
        <v>3</v>
      </c>
      <c r="F46" s="136">
        <f aca="true" t="shared" si="29" ref="F46:T46">F56</f>
        <v>2</v>
      </c>
      <c r="G46" s="136">
        <f t="shared" si="29"/>
        <v>3</v>
      </c>
      <c r="H46" s="136">
        <f t="shared" si="29"/>
        <v>2</v>
      </c>
      <c r="I46" s="136">
        <f t="shared" si="29"/>
        <v>3</v>
      </c>
      <c r="J46" s="136">
        <f t="shared" si="29"/>
        <v>2</v>
      </c>
      <c r="K46" s="136">
        <f t="shared" si="29"/>
        <v>3</v>
      </c>
      <c r="L46" s="136">
        <f t="shared" si="29"/>
        <v>2</v>
      </c>
      <c r="M46" s="136">
        <f t="shared" si="29"/>
        <v>2</v>
      </c>
      <c r="N46" s="136">
        <f t="shared" si="29"/>
        <v>2</v>
      </c>
      <c r="O46" s="136">
        <f t="shared" si="29"/>
        <v>0</v>
      </c>
      <c r="P46" s="136">
        <f t="shared" si="29"/>
        <v>0</v>
      </c>
      <c r="Q46" s="136">
        <f t="shared" si="29"/>
        <v>2</v>
      </c>
      <c r="R46" s="136">
        <f t="shared" si="29"/>
        <v>2</v>
      </c>
      <c r="S46" s="136">
        <f t="shared" si="29"/>
        <v>2</v>
      </c>
      <c r="T46" s="136">
        <f t="shared" si="29"/>
        <v>2</v>
      </c>
      <c r="U46" s="168">
        <f t="shared" si="16"/>
        <v>32</v>
      </c>
      <c r="V46" s="145"/>
      <c r="W46" s="150"/>
      <c r="X46" s="137">
        <f>X48+X50+X52+X54</f>
        <v>7</v>
      </c>
      <c r="Y46" s="137">
        <f aca="true" t="shared" si="30" ref="Y46:AT46">Y48+Y50+Y52+Y54</f>
        <v>7</v>
      </c>
      <c r="Z46" s="137">
        <f t="shared" si="30"/>
        <v>7</v>
      </c>
      <c r="AA46" s="137">
        <f t="shared" si="30"/>
        <v>8</v>
      </c>
      <c r="AB46" s="137">
        <f t="shared" si="30"/>
        <v>7</v>
      </c>
      <c r="AC46" s="137">
        <f t="shared" si="30"/>
        <v>7</v>
      </c>
      <c r="AD46" s="137">
        <f t="shared" si="30"/>
        <v>7</v>
      </c>
      <c r="AE46" s="137">
        <f t="shared" si="30"/>
        <v>8</v>
      </c>
      <c r="AF46" s="137">
        <f t="shared" si="30"/>
        <v>7</v>
      </c>
      <c r="AG46" s="137">
        <f t="shared" si="30"/>
        <v>7</v>
      </c>
      <c r="AH46" s="137">
        <f t="shared" si="30"/>
        <v>8</v>
      </c>
      <c r="AI46" s="137">
        <f t="shared" si="30"/>
        <v>8</v>
      </c>
      <c r="AJ46" s="137">
        <f t="shared" si="30"/>
        <v>7</v>
      </c>
      <c r="AK46" s="137">
        <f t="shared" si="30"/>
        <v>7</v>
      </c>
      <c r="AL46" s="137">
        <f t="shared" si="30"/>
        <v>0</v>
      </c>
      <c r="AM46" s="137">
        <f t="shared" si="30"/>
        <v>0</v>
      </c>
      <c r="AN46" s="137">
        <f t="shared" si="30"/>
        <v>0</v>
      </c>
      <c r="AO46" s="137">
        <f t="shared" si="30"/>
        <v>0</v>
      </c>
      <c r="AP46" s="137">
        <f t="shared" si="30"/>
        <v>0</v>
      </c>
      <c r="AQ46" s="137">
        <f t="shared" si="30"/>
        <v>0</v>
      </c>
      <c r="AR46" s="137">
        <f t="shared" si="30"/>
        <v>0</v>
      </c>
      <c r="AS46" s="137">
        <f t="shared" si="30"/>
        <v>0</v>
      </c>
      <c r="AT46" s="137">
        <f t="shared" si="30"/>
        <v>0</v>
      </c>
      <c r="AU46" s="170">
        <f t="shared" si="17"/>
        <v>102</v>
      </c>
      <c r="AV46" s="173">
        <f t="shared" si="2"/>
        <v>134</v>
      </c>
      <c r="AW46" s="147"/>
      <c r="AX46" s="146"/>
      <c r="AY46" s="146"/>
      <c r="AZ46" s="146"/>
      <c r="BA46" s="146"/>
      <c r="BB46" s="146"/>
      <c r="BC46" s="146"/>
      <c r="BD46" s="146"/>
      <c r="BE46" s="146"/>
      <c r="BF46" s="156"/>
      <c r="BG46" s="160">
        <f t="shared" si="20"/>
        <v>0</v>
      </c>
      <c r="BH46" s="159"/>
    </row>
    <row r="47" spans="1:60" ht="18" customHeight="1" thickBot="1" thickTop="1">
      <c r="A47" s="420"/>
      <c r="B47" s="389" t="s">
        <v>82</v>
      </c>
      <c r="C47" s="391" t="s">
        <v>83</v>
      </c>
      <c r="D47" s="13" t="s">
        <v>18</v>
      </c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124"/>
      <c r="P47" s="124"/>
      <c r="Q47" s="25"/>
      <c r="R47" s="25"/>
      <c r="S47" s="25"/>
      <c r="T47" s="25"/>
      <c r="U47" s="168">
        <f t="shared" si="16"/>
        <v>0</v>
      </c>
      <c r="V47" s="145"/>
      <c r="W47" s="150"/>
      <c r="X47" s="72">
        <v>4</v>
      </c>
      <c r="Y47" s="72">
        <v>4</v>
      </c>
      <c r="Z47" s="72">
        <v>3</v>
      </c>
      <c r="AA47" s="72">
        <v>4</v>
      </c>
      <c r="AB47" s="72">
        <v>3</v>
      </c>
      <c r="AC47" s="72">
        <v>4</v>
      </c>
      <c r="AD47" s="72">
        <v>4</v>
      </c>
      <c r="AE47" s="72">
        <v>4</v>
      </c>
      <c r="AF47" s="72">
        <v>3</v>
      </c>
      <c r="AG47" s="72">
        <v>3</v>
      </c>
      <c r="AH47" s="72">
        <v>3</v>
      </c>
      <c r="AI47" s="72">
        <v>3</v>
      </c>
      <c r="AJ47" s="72">
        <v>3</v>
      </c>
      <c r="AK47" s="72">
        <v>3</v>
      </c>
      <c r="AL47" s="124"/>
      <c r="AM47" s="124"/>
      <c r="AN47" s="124"/>
      <c r="AO47" s="154"/>
      <c r="AP47" s="154"/>
      <c r="AQ47" s="154"/>
      <c r="AR47" s="154"/>
      <c r="AS47" s="154"/>
      <c r="AT47" s="154"/>
      <c r="AU47" s="170">
        <f t="shared" si="17"/>
        <v>48</v>
      </c>
      <c r="AV47" s="173">
        <f t="shared" si="2"/>
        <v>48</v>
      </c>
      <c r="AW47" s="147"/>
      <c r="AX47" s="146"/>
      <c r="AY47" s="146"/>
      <c r="AZ47" s="146"/>
      <c r="BA47" s="146"/>
      <c r="BB47" s="146"/>
      <c r="BC47" s="146"/>
      <c r="BD47" s="146"/>
      <c r="BE47" s="146"/>
      <c r="BF47" s="156"/>
      <c r="BG47" s="160">
        <f t="shared" si="20"/>
        <v>0</v>
      </c>
      <c r="BH47" s="159"/>
    </row>
    <row r="48" spans="1:60" ht="18" customHeight="1" thickBot="1">
      <c r="A48" s="420"/>
      <c r="B48" s="390"/>
      <c r="C48" s="392"/>
      <c r="D48" s="42" t="s">
        <v>19</v>
      </c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124"/>
      <c r="P48" s="124"/>
      <c r="Q48" s="25"/>
      <c r="R48" s="25"/>
      <c r="S48" s="25"/>
      <c r="T48" s="25"/>
      <c r="U48" s="168">
        <f t="shared" si="16"/>
        <v>0</v>
      </c>
      <c r="V48" s="145"/>
      <c r="W48" s="150"/>
      <c r="X48" s="72">
        <v>2</v>
      </c>
      <c r="Y48" s="72">
        <v>1</v>
      </c>
      <c r="Z48" s="72">
        <v>2</v>
      </c>
      <c r="AA48" s="72">
        <v>1</v>
      </c>
      <c r="AB48" s="72">
        <v>2</v>
      </c>
      <c r="AC48" s="72">
        <v>2</v>
      </c>
      <c r="AD48" s="72">
        <v>1</v>
      </c>
      <c r="AE48" s="72">
        <v>2</v>
      </c>
      <c r="AF48" s="72">
        <v>1</v>
      </c>
      <c r="AG48" s="72">
        <v>2</v>
      </c>
      <c r="AH48" s="72">
        <v>2</v>
      </c>
      <c r="AI48" s="72">
        <v>2</v>
      </c>
      <c r="AJ48" s="72">
        <v>2</v>
      </c>
      <c r="AK48" s="72">
        <v>2</v>
      </c>
      <c r="AL48" s="124"/>
      <c r="AM48" s="124"/>
      <c r="AN48" s="124"/>
      <c r="AO48" s="154"/>
      <c r="AP48" s="154"/>
      <c r="AQ48" s="154"/>
      <c r="AR48" s="154"/>
      <c r="AS48" s="154"/>
      <c r="AT48" s="154"/>
      <c r="AU48" s="170">
        <f t="shared" si="17"/>
        <v>24</v>
      </c>
      <c r="AV48" s="173">
        <f t="shared" si="2"/>
        <v>24</v>
      </c>
      <c r="AW48" s="147"/>
      <c r="AX48" s="146"/>
      <c r="AY48" s="146"/>
      <c r="AZ48" s="146"/>
      <c r="BA48" s="146"/>
      <c r="BB48" s="146"/>
      <c r="BC48" s="146"/>
      <c r="BD48" s="146"/>
      <c r="BE48" s="146"/>
      <c r="BF48" s="156"/>
      <c r="BG48" s="160">
        <f t="shared" si="20"/>
        <v>0</v>
      </c>
      <c r="BH48" s="159"/>
    </row>
    <row r="49" spans="1:60" ht="18" customHeight="1" thickBot="1" thickTop="1">
      <c r="A49" s="420"/>
      <c r="B49" s="389" t="s">
        <v>85</v>
      </c>
      <c r="C49" s="391" t="s">
        <v>84</v>
      </c>
      <c r="D49" s="13" t="s">
        <v>18</v>
      </c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124"/>
      <c r="P49" s="124"/>
      <c r="Q49" s="25"/>
      <c r="R49" s="25"/>
      <c r="S49" s="25"/>
      <c r="T49" s="25"/>
      <c r="U49" s="168">
        <f t="shared" si="16"/>
        <v>0</v>
      </c>
      <c r="V49" s="145"/>
      <c r="W49" s="150"/>
      <c r="X49" s="72">
        <v>4</v>
      </c>
      <c r="Y49" s="72">
        <v>4</v>
      </c>
      <c r="Z49" s="72">
        <v>4</v>
      </c>
      <c r="AA49" s="72">
        <v>4</v>
      </c>
      <c r="AB49" s="72">
        <v>4</v>
      </c>
      <c r="AC49" s="72">
        <v>4</v>
      </c>
      <c r="AD49" s="72">
        <v>4</v>
      </c>
      <c r="AE49" s="72">
        <v>4</v>
      </c>
      <c r="AF49" s="72">
        <v>3</v>
      </c>
      <c r="AG49" s="72">
        <v>4</v>
      </c>
      <c r="AH49" s="72">
        <v>3</v>
      </c>
      <c r="AI49" s="72">
        <v>4</v>
      </c>
      <c r="AJ49" s="72">
        <v>3</v>
      </c>
      <c r="AK49" s="72">
        <v>3</v>
      </c>
      <c r="AL49" s="124"/>
      <c r="AM49" s="124"/>
      <c r="AN49" s="124"/>
      <c r="AO49" s="154"/>
      <c r="AP49" s="154"/>
      <c r="AQ49" s="154"/>
      <c r="AR49" s="154"/>
      <c r="AS49" s="154"/>
      <c r="AT49" s="154"/>
      <c r="AU49" s="170">
        <f t="shared" si="17"/>
        <v>52</v>
      </c>
      <c r="AV49" s="173">
        <f t="shared" si="2"/>
        <v>52</v>
      </c>
      <c r="AW49" s="147"/>
      <c r="AX49" s="146"/>
      <c r="AY49" s="146"/>
      <c r="AZ49" s="146"/>
      <c r="BA49" s="146"/>
      <c r="BB49" s="146"/>
      <c r="BC49" s="146"/>
      <c r="BD49" s="146"/>
      <c r="BE49" s="146"/>
      <c r="BF49" s="156"/>
      <c r="BG49" s="160"/>
      <c r="BH49" s="159"/>
    </row>
    <row r="50" spans="1:60" ht="18" customHeight="1" thickBot="1">
      <c r="A50" s="420"/>
      <c r="B50" s="390"/>
      <c r="C50" s="392"/>
      <c r="D50" s="42" t="s">
        <v>19</v>
      </c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124"/>
      <c r="P50" s="124"/>
      <c r="Q50" s="25"/>
      <c r="R50" s="25"/>
      <c r="S50" s="25"/>
      <c r="T50" s="25"/>
      <c r="U50" s="168">
        <f t="shared" si="16"/>
        <v>0</v>
      </c>
      <c r="V50" s="145"/>
      <c r="W50" s="150"/>
      <c r="X50" s="72">
        <v>2</v>
      </c>
      <c r="Y50" s="72">
        <v>2</v>
      </c>
      <c r="Z50" s="72">
        <v>2</v>
      </c>
      <c r="AA50" s="72">
        <v>2</v>
      </c>
      <c r="AB50" s="72">
        <v>2</v>
      </c>
      <c r="AC50" s="72">
        <v>1</v>
      </c>
      <c r="AD50" s="72">
        <v>2</v>
      </c>
      <c r="AE50" s="72">
        <v>2</v>
      </c>
      <c r="AF50" s="72">
        <v>2</v>
      </c>
      <c r="AG50" s="72">
        <v>1</v>
      </c>
      <c r="AH50" s="72">
        <v>2</v>
      </c>
      <c r="AI50" s="72">
        <v>2</v>
      </c>
      <c r="AJ50" s="72">
        <v>2</v>
      </c>
      <c r="AK50" s="72">
        <v>2</v>
      </c>
      <c r="AL50" s="124"/>
      <c r="AM50" s="124"/>
      <c r="AN50" s="124"/>
      <c r="AO50" s="154"/>
      <c r="AP50" s="154"/>
      <c r="AQ50" s="154"/>
      <c r="AR50" s="154"/>
      <c r="AS50" s="154"/>
      <c r="AT50" s="154"/>
      <c r="AU50" s="170">
        <f t="shared" si="17"/>
        <v>26</v>
      </c>
      <c r="AV50" s="173">
        <f t="shared" si="2"/>
        <v>26</v>
      </c>
      <c r="AW50" s="147"/>
      <c r="AX50" s="146"/>
      <c r="AY50" s="146"/>
      <c r="AZ50" s="146"/>
      <c r="BA50" s="146"/>
      <c r="BB50" s="146"/>
      <c r="BC50" s="146"/>
      <c r="BD50" s="146"/>
      <c r="BE50" s="146"/>
      <c r="BF50" s="156"/>
      <c r="BG50" s="160"/>
      <c r="BH50" s="159"/>
    </row>
    <row r="51" spans="1:60" ht="18" customHeight="1" thickBot="1" thickTop="1">
      <c r="A51" s="420"/>
      <c r="B51" s="389" t="s">
        <v>41</v>
      </c>
      <c r="C51" s="391" t="s">
        <v>95</v>
      </c>
      <c r="D51" s="13" t="s">
        <v>18</v>
      </c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124"/>
      <c r="P51" s="124"/>
      <c r="Q51" s="25"/>
      <c r="R51" s="25"/>
      <c r="S51" s="25"/>
      <c r="T51" s="25"/>
      <c r="U51" s="168">
        <f t="shared" si="16"/>
        <v>0</v>
      </c>
      <c r="V51" s="145"/>
      <c r="W51" s="150"/>
      <c r="X51" s="72">
        <v>3</v>
      </c>
      <c r="Y51" s="72">
        <v>2</v>
      </c>
      <c r="Z51" s="72">
        <v>3</v>
      </c>
      <c r="AA51" s="72">
        <v>2</v>
      </c>
      <c r="AB51" s="72">
        <v>3</v>
      </c>
      <c r="AC51" s="72">
        <v>2</v>
      </c>
      <c r="AD51" s="72">
        <v>3</v>
      </c>
      <c r="AE51" s="72">
        <v>2</v>
      </c>
      <c r="AF51" s="72">
        <v>3</v>
      </c>
      <c r="AG51" s="72">
        <v>2</v>
      </c>
      <c r="AH51" s="72">
        <v>3</v>
      </c>
      <c r="AI51" s="72">
        <v>3</v>
      </c>
      <c r="AJ51" s="72">
        <v>3</v>
      </c>
      <c r="AK51" s="72">
        <v>2</v>
      </c>
      <c r="AL51" s="124"/>
      <c r="AM51" s="124"/>
      <c r="AN51" s="124"/>
      <c r="AO51" s="154"/>
      <c r="AP51" s="154"/>
      <c r="AQ51" s="154"/>
      <c r="AR51" s="154"/>
      <c r="AS51" s="154"/>
      <c r="AT51" s="154"/>
      <c r="AU51" s="170">
        <f t="shared" si="17"/>
        <v>36</v>
      </c>
      <c r="AV51" s="173">
        <f t="shared" si="2"/>
        <v>36</v>
      </c>
      <c r="AW51" s="147"/>
      <c r="AX51" s="146"/>
      <c r="AY51" s="146"/>
      <c r="AZ51" s="146"/>
      <c r="BA51" s="146"/>
      <c r="BB51" s="146"/>
      <c r="BC51" s="146"/>
      <c r="BD51" s="146"/>
      <c r="BE51" s="146"/>
      <c r="BF51" s="156"/>
      <c r="BG51" s="160"/>
      <c r="BH51" s="159"/>
    </row>
    <row r="52" spans="1:60" ht="18" customHeight="1" thickBot="1">
      <c r="A52" s="420"/>
      <c r="B52" s="390"/>
      <c r="C52" s="392"/>
      <c r="D52" s="42" t="s">
        <v>19</v>
      </c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124"/>
      <c r="P52" s="124"/>
      <c r="Q52" s="25"/>
      <c r="R52" s="25"/>
      <c r="S52" s="25"/>
      <c r="T52" s="25"/>
      <c r="U52" s="168">
        <f t="shared" si="16"/>
        <v>0</v>
      </c>
      <c r="V52" s="145"/>
      <c r="W52" s="150"/>
      <c r="X52" s="72">
        <v>1</v>
      </c>
      <c r="Y52" s="72">
        <v>1</v>
      </c>
      <c r="Z52" s="72">
        <v>1</v>
      </c>
      <c r="AA52" s="72">
        <v>2</v>
      </c>
      <c r="AB52" s="72">
        <v>1</v>
      </c>
      <c r="AC52" s="72">
        <v>1</v>
      </c>
      <c r="AD52" s="72">
        <v>2</v>
      </c>
      <c r="AE52" s="72">
        <v>1</v>
      </c>
      <c r="AF52" s="72">
        <v>2</v>
      </c>
      <c r="AG52" s="72">
        <v>1</v>
      </c>
      <c r="AH52" s="72">
        <v>2</v>
      </c>
      <c r="AI52" s="72">
        <v>1</v>
      </c>
      <c r="AJ52" s="72">
        <v>1</v>
      </c>
      <c r="AK52" s="72">
        <v>1</v>
      </c>
      <c r="AL52" s="124"/>
      <c r="AM52" s="124"/>
      <c r="AN52" s="124"/>
      <c r="AO52" s="154"/>
      <c r="AP52" s="154"/>
      <c r="AQ52" s="154"/>
      <c r="AR52" s="154"/>
      <c r="AS52" s="154"/>
      <c r="AT52" s="154"/>
      <c r="AU52" s="170">
        <f t="shared" si="17"/>
        <v>18</v>
      </c>
      <c r="AV52" s="173">
        <f t="shared" si="2"/>
        <v>18</v>
      </c>
      <c r="AW52" s="147"/>
      <c r="AX52" s="146"/>
      <c r="AY52" s="146"/>
      <c r="AZ52" s="146"/>
      <c r="BA52" s="146"/>
      <c r="BB52" s="146"/>
      <c r="BC52" s="146"/>
      <c r="BD52" s="146"/>
      <c r="BE52" s="146"/>
      <c r="BF52" s="156"/>
      <c r="BG52" s="160"/>
      <c r="BH52" s="159"/>
    </row>
    <row r="53" spans="1:60" ht="18" customHeight="1" thickBot="1" thickTop="1">
      <c r="A53" s="420"/>
      <c r="B53" s="389" t="s">
        <v>86</v>
      </c>
      <c r="C53" s="391" t="s">
        <v>88</v>
      </c>
      <c r="D53" s="13" t="s">
        <v>18</v>
      </c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25"/>
      <c r="T53" s="25"/>
      <c r="U53" s="168">
        <f t="shared" si="16"/>
        <v>0</v>
      </c>
      <c r="V53" s="145"/>
      <c r="W53" s="150"/>
      <c r="X53" s="72">
        <v>5</v>
      </c>
      <c r="Y53" s="72">
        <v>5</v>
      </c>
      <c r="Z53" s="72">
        <v>5</v>
      </c>
      <c r="AA53" s="72">
        <v>5</v>
      </c>
      <c r="AB53" s="72">
        <v>5</v>
      </c>
      <c r="AC53" s="72">
        <v>5</v>
      </c>
      <c r="AD53" s="72">
        <v>5</v>
      </c>
      <c r="AE53" s="72">
        <v>5</v>
      </c>
      <c r="AF53" s="72">
        <v>5</v>
      </c>
      <c r="AG53" s="72">
        <v>5</v>
      </c>
      <c r="AH53" s="72">
        <v>5</v>
      </c>
      <c r="AI53" s="72">
        <v>5</v>
      </c>
      <c r="AJ53" s="72">
        <v>4</v>
      </c>
      <c r="AK53" s="72">
        <v>4</v>
      </c>
      <c r="AL53" s="124"/>
      <c r="AM53" s="124"/>
      <c r="AN53" s="124"/>
      <c r="AO53" s="154"/>
      <c r="AP53" s="154"/>
      <c r="AQ53" s="154"/>
      <c r="AR53" s="154"/>
      <c r="AS53" s="154"/>
      <c r="AT53" s="154"/>
      <c r="AU53" s="170">
        <f t="shared" si="17"/>
        <v>68</v>
      </c>
      <c r="AV53" s="173">
        <f t="shared" si="2"/>
        <v>68</v>
      </c>
      <c r="AW53" s="147"/>
      <c r="AX53" s="146"/>
      <c r="AY53" s="146"/>
      <c r="AZ53" s="146"/>
      <c r="BA53" s="146"/>
      <c r="BB53" s="146"/>
      <c r="BC53" s="146"/>
      <c r="BD53" s="146"/>
      <c r="BE53" s="146"/>
      <c r="BF53" s="156"/>
      <c r="BG53" s="160"/>
      <c r="BH53" s="159"/>
    </row>
    <row r="54" spans="1:60" ht="18" customHeight="1" thickBot="1">
      <c r="A54" s="420"/>
      <c r="B54" s="390"/>
      <c r="C54" s="392"/>
      <c r="D54" s="42" t="s">
        <v>19</v>
      </c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25"/>
      <c r="T54" s="25"/>
      <c r="U54" s="168">
        <f t="shared" si="16"/>
        <v>0</v>
      </c>
      <c r="V54" s="145"/>
      <c r="W54" s="150"/>
      <c r="X54" s="72">
        <v>2</v>
      </c>
      <c r="Y54" s="72">
        <v>3</v>
      </c>
      <c r="Z54" s="72">
        <v>2</v>
      </c>
      <c r="AA54" s="72">
        <v>3</v>
      </c>
      <c r="AB54" s="72">
        <v>2</v>
      </c>
      <c r="AC54" s="72">
        <v>3</v>
      </c>
      <c r="AD54" s="72">
        <v>2</v>
      </c>
      <c r="AE54" s="72">
        <v>3</v>
      </c>
      <c r="AF54" s="72">
        <v>2</v>
      </c>
      <c r="AG54" s="72">
        <v>3</v>
      </c>
      <c r="AH54" s="72">
        <v>2</v>
      </c>
      <c r="AI54" s="72">
        <v>3</v>
      </c>
      <c r="AJ54" s="72">
        <v>2</v>
      </c>
      <c r="AK54" s="72">
        <v>2</v>
      </c>
      <c r="AL54" s="124"/>
      <c r="AM54" s="124"/>
      <c r="AN54" s="124"/>
      <c r="AO54" s="154"/>
      <c r="AP54" s="154"/>
      <c r="AQ54" s="154"/>
      <c r="AR54" s="154"/>
      <c r="AS54" s="154"/>
      <c r="AT54" s="154"/>
      <c r="AU54" s="170">
        <f t="shared" si="17"/>
        <v>34</v>
      </c>
      <c r="AV54" s="173">
        <f t="shared" si="2"/>
        <v>34</v>
      </c>
      <c r="AW54" s="147"/>
      <c r="AX54" s="146"/>
      <c r="AY54" s="146"/>
      <c r="AZ54" s="146"/>
      <c r="BA54" s="146"/>
      <c r="BB54" s="146"/>
      <c r="BC54" s="146"/>
      <c r="BD54" s="146"/>
      <c r="BE54" s="146"/>
      <c r="BF54" s="156"/>
      <c r="BG54" s="160"/>
      <c r="BH54" s="159"/>
    </row>
    <row r="55" spans="1:60" ht="18" customHeight="1" thickBot="1" thickTop="1">
      <c r="A55" s="420"/>
      <c r="B55" s="389" t="s">
        <v>125</v>
      </c>
      <c r="C55" s="391" t="s">
        <v>87</v>
      </c>
      <c r="D55" s="13" t="s">
        <v>18</v>
      </c>
      <c r="E55" s="25">
        <v>4</v>
      </c>
      <c r="F55" s="25">
        <v>5</v>
      </c>
      <c r="G55" s="25">
        <v>4</v>
      </c>
      <c r="H55" s="25">
        <v>5</v>
      </c>
      <c r="I55" s="25">
        <v>4</v>
      </c>
      <c r="J55" s="25">
        <v>5</v>
      </c>
      <c r="K55" s="25">
        <v>4</v>
      </c>
      <c r="L55" s="25">
        <v>5</v>
      </c>
      <c r="M55" s="25">
        <v>4</v>
      </c>
      <c r="N55" s="25">
        <v>5</v>
      </c>
      <c r="O55" s="124"/>
      <c r="P55" s="124"/>
      <c r="Q55" s="25">
        <v>4</v>
      </c>
      <c r="R55" s="25">
        <v>5</v>
      </c>
      <c r="S55" s="25">
        <v>5</v>
      </c>
      <c r="T55" s="25">
        <v>5</v>
      </c>
      <c r="U55" s="168">
        <f t="shared" si="16"/>
        <v>64</v>
      </c>
      <c r="V55" s="145"/>
      <c r="W55" s="150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124"/>
      <c r="AI55" s="124"/>
      <c r="AJ55" s="25"/>
      <c r="AK55" s="25"/>
      <c r="AL55" s="25"/>
      <c r="AM55" s="25"/>
      <c r="AN55" s="124"/>
      <c r="AO55" s="154"/>
      <c r="AP55" s="154"/>
      <c r="AQ55" s="154"/>
      <c r="AR55" s="154"/>
      <c r="AS55" s="154"/>
      <c r="AT55" s="154"/>
      <c r="AU55" s="170">
        <f t="shared" si="17"/>
        <v>0</v>
      </c>
      <c r="AV55" s="173">
        <f t="shared" si="2"/>
        <v>64</v>
      </c>
      <c r="AW55" s="147"/>
      <c r="AX55" s="146"/>
      <c r="AY55" s="146"/>
      <c r="AZ55" s="146"/>
      <c r="BA55" s="146"/>
      <c r="BB55" s="146"/>
      <c r="BC55" s="146"/>
      <c r="BD55" s="146"/>
      <c r="BE55" s="146"/>
      <c r="BF55" s="156"/>
      <c r="BG55" s="160"/>
      <c r="BH55" s="159"/>
    </row>
    <row r="56" spans="1:60" ht="18" customHeight="1" thickBot="1">
      <c r="A56" s="420"/>
      <c r="B56" s="390"/>
      <c r="C56" s="392"/>
      <c r="D56" s="42" t="s">
        <v>19</v>
      </c>
      <c r="E56" s="25">
        <v>3</v>
      </c>
      <c r="F56" s="25">
        <v>2</v>
      </c>
      <c r="G56" s="25">
        <v>3</v>
      </c>
      <c r="H56" s="25">
        <v>2</v>
      </c>
      <c r="I56" s="25">
        <v>3</v>
      </c>
      <c r="J56" s="25">
        <v>2</v>
      </c>
      <c r="K56" s="25">
        <v>3</v>
      </c>
      <c r="L56" s="25">
        <v>2</v>
      </c>
      <c r="M56" s="25">
        <v>2</v>
      </c>
      <c r="N56" s="25">
        <v>2</v>
      </c>
      <c r="O56" s="124"/>
      <c r="P56" s="124"/>
      <c r="Q56" s="25">
        <v>2</v>
      </c>
      <c r="R56" s="25">
        <v>2</v>
      </c>
      <c r="S56" s="25">
        <v>2</v>
      </c>
      <c r="T56" s="25">
        <v>2</v>
      </c>
      <c r="U56" s="168">
        <f t="shared" si="16"/>
        <v>32</v>
      </c>
      <c r="V56" s="145"/>
      <c r="W56" s="150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124"/>
      <c r="AI56" s="124"/>
      <c r="AJ56" s="25"/>
      <c r="AK56" s="25"/>
      <c r="AL56" s="25"/>
      <c r="AM56" s="25"/>
      <c r="AN56" s="124"/>
      <c r="AO56" s="154"/>
      <c r="AP56" s="154"/>
      <c r="AQ56" s="154"/>
      <c r="AR56" s="154"/>
      <c r="AS56" s="154"/>
      <c r="AT56" s="154"/>
      <c r="AU56" s="170">
        <f t="shared" si="17"/>
        <v>0</v>
      </c>
      <c r="AV56" s="173">
        <f t="shared" si="2"/>
        <v>32</v>
      </c>
      <c r="AW56" s="147"/>
      <c r="AX56" s="146"/>
      <c r="AY56" s="146"/>
      <c r="AZ56" s="146"/>
      <c r="BA56" s="146"/>
      <c r="BB56" s="146"/>
      <c r="BC56" s="146"/>
      <c r="BD56" s="146"/>
      <c r="BE56" s="146"/>
      <c r="BF56" s="156"/>
      <c r="BG56" s="160"/>
      <c r="BH56" s="159"/>
    </row>
    <row r="57" spans="1:60" ht="18" customHeight="1" thickBot="1" thickTop="1">
      <c r="A57" s="420"/>
      <c r="B57" s="393" t="s">
        <v>42</v>
      </c>
      <c r="C57" s="394" t="s">
        <v>30</v>
      </c>
      <c r="D57" s="322" t="s">
        <v>18</v>
      </c>
      <c r="E57" s="323">
        <f>E59</f>
        <v>5</v>
      </c>
      <c r="F57" s="323">
        <f aca="true" t="shared" si="31" ref="F57:T57">F59</f>
        <v>4</v>
      </c>
      <c r="G57" s="323">
        <f t="shared" si="31"/>
        <v>5</v>
      </c>
      <c r="H57" s="323">
        <f t="shared" si="31"/>
        <v>4</v>
      </c>
      <c r="I57" s="323">
        <f t="shared" si="31"/>
        <v>5</v>
      </c>
      <c r="J57" s="323">
        <f t="shared" si="31"/>
        <v>4</v>
      </c>
      <c r="K57" s="323">
        <f t="shared" si="31"/>
        <v>5</v>
      </c>
      <c r="L57" s="323">
        <f t="shared" si="31"/>
        <v>4</v>
      </c>
      <c r="M57" s="323">
        <f t="shared" si="31"/>
        <v>5</v>
      </c>
      <c r="N57" s="323">
        <f t="shared" si="31"/>
        <v>4</v>
      </c>
      <c r="O57" s="323">
        <f t="shared" si="31"/>
        <v>0</v>
      </c>
      <c r="P57" s="323">
        <f t="shared" si="31"/>
        <v>0</v>
      </c>
      <c r="Q57" s="323">
        <f t="shared" si="31"/>
        <v>5</v>
      </c>
      <c r="R57" s="323">
        <f t="shared" si="31"/>
        <v>4</v>
      </c>
      <c r="S57" s="323">
        <f t="shared" si="31"/>
        <v>4</v>
      </c>
      <c r="T57" s="323">
        <f t="shared" si="31"/>
        <v>4</v>
      </c>
      <c r="U57" s="168">
        <f t="shared" si="16"/>
        <v>62</v>
      </c>
      <c r="V57" s="145"/>
      <c r="W57" s="150"/>
      <c r="X57" s="325">
        <f>X59</f>
        <v>6</v>
      </c>
      <c r="Y57" s="325">
        <f aca="true" t="shared" si="32" ref="Y57:AT57">Y59</f>
        <v>5</v>
      </c>
      <c r="Z57" s="325">
        <f t="shared" si="32"/>
        <v>6</v>
      </c>
      <c r="AA57" s="325">
        <f t="shared" si="32"/>
        <v>5</v>
      </c>
      <c r="AB57" s="325">
        <f t="shared" si="32"/>
        <v>6</v>
      </c>
      <c r="AC57" s="325">
        <f t="shared" si="32"/>
        <v>5</v>
      </c>
      <c r="AD57" s="325">
        <f t="shared" si="32"/>
        <v>6</v>
      </c>
      <c r="AE57" s="325">
        <f t="shared" si="32"/>
        <v>5</v>
      </c>
      <c r="AF57" s="325">
        <f t="shared" si="32"/>
        <v>6</v>
      </c>
      <c r="AG57" s="325">
        <f t="shared" si="32"/>
        <v>5</v>
      </c>
      <c r="AH57" s="325">
        <f t="shared" si="32"/>
        <v>6</v>
      </c>
      <c r="AI57" s="325">
        <f t="shared" si="32"/>
        <v>5</v>
      </c>
      <c r="AJ57" s="325">
        <f t="shared" si="32"/>
        <v>6</v>
      </c>
      <c r="AK57" s="325">
        <f t="shared" si="32"/>
        <v>6</v>
      </c>
      <c r="AL57" s="325">
        <f t="shared" si="32"/>
        <v>0</v>
      </c>
      <c r="AM57" s="325">
        <f t="shared" si="32"/>
        <v>0</v>
      </c>
      <c r="AN57" s="325">
        <f t="shared" si="32"/>
        <v>0</v>
      </c>
      <c r="AO57" s="325">
        <f t="shared" si="32"/>
        <v>0</v>
      </c>
      <c r="AP57" s="325">
        <f t="shared" si="32"/>
        <v>0</v>
      </c>
      <c r="AQ57" s="325">
        <f t="shared" si="32"/>
        <v>0</v>
      </c>
      <c r="AR57" s="325">
        <f t="shared" si="32"/>
        <v>0</v>
      </c>
      <c r="AS57" s="325">
        <f t="shared" si="32"/>
        <v>0</v>
      </c>
      <c r="AT57" s="325">
        <f t="shared" si="32"/>
        <v>0</v>
      </c>
      <c r="AU57" s="170">
        <f t="shared" si="17"/>
        <v>78</v>
      </c>
      <c r="AV57" s="173">
        <f t="shared" si="2"/>
        <v>140</v>
      </c>
      <c r="AW57" s="147"/>
      <c r="AX57" s="146"/>
      <c r="AY57" s="146"/>
      <c r="AZ57" s="146"/>
      <c r="BA57" s="146"/>
      <c r="BB57" s="146"/>
      <c r="BC57" s="146"/>
      <c r="BD57" s="146"/>
      <c r="BE57" s="146"/>
      <c r="BF57" s="156"/>
      <c r="BG57" s="160"/>
      <c r="BH57" s="159"/>
    </row>
    <row r="58" spans="1:60" ht="18" customHeight="1" thickBot="1">
      <c r="A58" s="420"/>
      <c r="B58" s="349"/>
      <c r="C58" s="395"/>
      <c r="D58" s="324" t="s">
        <v>19</v>
      </c>
      <c r="E58" s="323">
        <f>E60</f>
        <v>2</v>
      </c>
      <c r="F58" s="323">
        <f aca="true" t="shared" si="33" ref="F58:T58">F60</f>
        <v>3</v>
      </c>
      <c r="G58" s="323">
        <f t="shared" si="33"/>
        <v>2</v>
      </c>
      <c r="H58" s="323">
        <f t="shared" si="33"/>
        <v>3</v>
      </c>
      <c r="I58" s="323">
        <f t="shared" si="33"/>
        <v>2</v>
      </c>
      <c r="J58" s="323">
        <f t="shared" si="33"/>
        <v>3</v>
      </c>
      <c r="K58" s="323">
        <f t="shared" si="33"/>
        <v>2</v>
      </c>
      <c r="L58" s="323">
        <f t="shared" si="33"/>
        <v>2</v>
      </c>
      <c r="M58" s="323">
        <f t="shared" si="33"/>
        <v>2</v>
      </c>
      <c r="N58" s="323">
        <f t="shared" si="33"/>
        <v>2</v>
      </c>
      <c r="O58" s="323">
        <f t="shared" si="33"/>
        <v>0</v>
      </c>
      <c r="P58" s="323">
        <f t="shared" si="33"/>
        <v>0</v>
      </c>
      <c r="Q58" s="323">
        <f t="shared" si="33"/>
        <v>2</v>
      </c>
      <c r="R58" s="323">
        <f t="shared" si="33"/>
        <v>2</v>
      </c>
      <c r="S58" s="323">
        <f t="shared" si="33"/>
        <v>2</v>
      </c>
      <c r="T58" s="323">
        <f t="shared" si="33"/>
        <v>2</v>
      </c>
      <c r="U58" s="168">
        <f t="shared" si="16"/>
        <v>31</v>
      </c>
      <c r="V58" s="145"/>
      <c r="W58" s="150"/>
      <c r="X58" s="325">
        <f>X60</f>
        <v>3</v>
      </c>
      <c r="Y58" s="325">
        <f aca="true" t="shared" si="34" ref="Y58:AT58">Y60</f>
        <v>2</v>
      </c>
      <c r="Z58" s="325">
        <f t="shared" si="34"/>
        <v>3</v>
      </c>
      <c r="AA58" s="325">
        <f t="shared" si="34"/>
        <v>2</v>
      </c>
      <c r="AB58" s="325">
        <f t="shared" si="34"/>
        <v>3</v>
      </c>
      <c r="AC58" s="325">
        <f t="shared" si="34"/>
        <v>2</v>
      </c>
      <c r="AD58" s="325">
        <f t="shared" si="34"/>
        <v>3</v>
      </c>
      <c r="AE58" s="325">
        <f t="shared" si="34"/>
        <v>2</v>
      </c>
      <c r="AF58" s="325">
        <f t="shared" si="34"/>
        <v>3</v>
      </c>
      <c r="AG58" s="325">
        <f t="shared" si="34"/>
        <v>2</v>
      </c>
      <c r="AH58" s="325">
        <f t="shared" si="34"/>
        <v>3</v>
      </c>
      <c r="AI58" s="325">
        <f t="shared" si="34"/>
        <v>2</v>
      </c>
      <c r="AJ58" s="325">
        <f t="shared" si="34"/>
        <v>3</v>
      </c>
      <c r="AK58" s="325">
        <f t="shared" si="34"/>
        <v>3</v>
      </c>
      <c r="AL58" s="325">
        <f t="shared" si="34"/>
        <v>0</v>
      </c>
      <c r="AM58" s="325">
        <f t="shared" si="34"/>
        <v>0</v>
      </c>
      <c r="AN58" s="325">
        <f t="shared" si="34"/>
        <v>0</v>
      </c>
      <c r="AO58" s="325">
        <f t="shared" si="34"/>
        <v>0</v>
      </c>
      <c r="AP58" s="325">
        <f t="shared" si="34"/>
        <v>0</v>
      </c>
      <c r="AQ58" s="325">
        <f t="shared" si="34"/>
        <v>0</v>
      </c>
      <c r="AR58" s="325">
        <f t="shared" si="34"/>
        <v>0</v>
      </c>
      <c r="AS58" s="325">
        <f t="shared" si="34"/>
        <v>0</v>
      </c>
      <c r="AT58" s="325">
        <f t="shared" si="34"/>
        <v>0</v>
      </c>
      <c r="AU58" s="170">
        <f>SUM(X58:AT58)</f>
        <v>36</v>
      </c>
      <c r="AV58" s="173">
        <f t="shared" si="2"/>
        <v>67</v>
      </c>
      <c r="AW58" s="147"/>
      <c r="AX58" s="146"/>
      <c r="AY58" s="146"/>
      <c r="AZ58" s="146"/>
      <c r="BA58" s="146"/>
      <c r="BB58" s="146"/>
      <c r="BC58" s="146"/>
      <c r="BD58" s="146"/>
      <c r="BE58" s="146"/>
      <c r="BF58" s="156"/>
      <c r="BG58" s="160"/>
      <c r="BH58" s="159"/>
    </row>
    <row r="59" spans="1:60" ht="18" customHeight="1" thickBot="1" thickTop="1">
      <c r="A59" s="420"/>
      <c r="B59" s="437" t="s">
        <v>127</v>
      </c>
      <c r="C59" s="435" t="s">
        <v>126</v>
      </c>
      <c r="D59" s="64" t="s">
        <v>18</v>
      </c>
      <c r="E59" s="65">
        <v>5</v>
      </c>
      <c r="F59" s="65">
        <v>4</v>
      </c>
      <c r="G59" s="65">
        <v>5</v>
      </c>
      <c r="H59" s="65">
        <v>4</v>
      </c>
      <c r="I59" s="65">
        <v>5</v>
      </c>
      <c r="J59" s="65">
        <v>4</v>
      </c>
      <c r="K59" s="65">
        <v>5</v>
      </c>
      <c r="L59" s="65">
        <v>4</v>
      </c>
      <c r="M59" s="65">
        <v>5</v>
      </c>
      <c r="N59" s="65">
        <v>4</v>
      </c>
      <c r="O59" s="141">
        <v>0</v>
      </c>
      <c r="P59" s="141">
        <v>0</v>
      </c>
      <c r="Q59" s="65">
        <v>5</v>
      </c>
      <c r="R59" s="65">
        <v>4</v>
      </c>
      <c r="S59" s="65">
        <v>4</v>
      </c>
      <c r="T59" s="65">
        <v>4</v>
      </c>
      <c r="U59" s="168">
        <f t="shared" si="16"/>
        <v>62</v>
      </c>
      <c r="V59" s="145"/>
      <c r="W59" s="150"/>
      <c r="X59" s="142">
        <f>X63</f>
        <v>6</v>
      </c>
      <c r="Y59" s="142">
        <f aca="true" t="shared" si="35" ref="Y59:AT59">Y63</f>
        <v>5</v>
      </c>
      <c r="Z59" s="142">
        <f t="shared" si="35"/>
        <v>6</v>
      </c>
      <c r="AA59" s="142">
        <f t="shared" si="35"/>
        <v>5</v>
      </c>
      <c r="AB59" s="142">
        <f t="shared" si="35"/>
        <v>6</v>
      </c>
      <c r="AC59" s="142">
        <f t="shared" si="35"/>
        <v>5</v>
      </c>
      <c r="AD59" s="142">
        <f t="shared" si="35"/>
        <v>6</v>
      </c>
      <c r="AE59" s="142">
        <f t="shared" si="35"/>
        <v>5</v>
      </c>
      <c r="AF59" s="142">
        <f t="shared" si="35"/>
        <v>6</v>
      </c>
      <c r="AG59" s="142">
        <f t="shared" si="35"/>
        <v>5</v>
      </c>
      <c r="AH59" s="142">
        <f t="shared" si="35"/>
        <v>6</v>
      </c>
      <c r="AI59" s="142">
        <f t="shared" si="35"/>
        <v>5</v>
      </c>
      <c r="AJ59" s="142">
        <f t="shared" si="35"/>
        <v>6</v>
      </c>
      <c r="AK59" s="142">
        <f t="shared" si="35"/>
        <v>6</v>
      </c>
      <c r="AL59" s="142">
        <f t="shared" si="35"/>
        <v>0</v>
      </c>
      <c r="AM59" s="142">
        <f t="shared" si="35"/>
        <v>0</v>
      </c>
      <c r="AN59" s="142">
        <f t="shared" si="35"/>
        <v>0</v>
      </c>
      <c r="AO59" s="142">
        <f t="shared" si="35"/>
        <v>0</v>
      </c>
      <c r="AP59" s="142">
        <f t="shared" si="35"/>
        <v>0</v>
      </c>
      <c r="AQ59" s="142">
        <f t="shared" si="35"/>
        <v>0</v>
      </c>
      <c r="AR59" s="142">
        <f t="shared" si="35"/>
        <v>0</v>
      </c>
      <c r="AS59" s="142">
        <f t="shared" si="35"/>
        <v>0</v>
      </c>
      <c r="AT59" s="142">
        <f t="shared" si="35"/>
        <v>0</v>
      </c>
      <c r="AU59" s="170">
        <f t="shared" si="17"/>
        <v>78</v>
      </c>
      <c r="AV59" s="173">
        <f t="shared" si="2"/>
        <v>140</v>
      </c>
      <c r="AW59" s="147"/>
      <c r="AX59" s="146"/>
      <c r="AY59" s="146"/>
      <c r="AZ59" s="146"/>
      <c r="BA59" s="146"/>
      <c r="BB59" s="146"/>
      <c r="BC59" s="146"/>
      <c r="BD59" s="146"/>
      <c r="BE59" s="146"/>
      <c r="BF59" s="156"/>
      <c r="BG59" s="160">
        <f aca="true" t="shared" si="36" ref="BG59:BG66">W59+AW59</f>
        <v>0</v>
      </c>
      <c r="BH59" s="159"/>
    </row>
    <row r="60" spans="1:60" ht="18" customHeight="1" thickBot="1">
      <c r="A60" s="420"/>
      <c r="B60" s="438"/>
      <c r="C60" s="436"/>
      <c r="D60" s="66" t="s">
        <v>19</v>
      </c>
      <c r="E60" s="65">
        <v>2</v>
      </c>
      <c r="F60" s="65">
        <v>3</v>
      </c>
      <c r="G60" s="65">
        <v>2</v>
      </c>
      <c r="H60" s="65">
        <v>3</v>
      </c>
      <c r="I60" s="65">
        <v>2</v>
      </c>
      <c r="J60" s="65">
        <v>3</v>
      </c>
      <c r="K60" s="65">
        <v>2</v>
      </c>
      <c r="L60" s="65">
        <v>2</v>
      </c>
      <c r="M60" s="65">
        <v>2</v>
      </c>
      <c r="N60" s="65">
        <v>2</v>
      </c>
      <c r="O60" s="141">
        <v>0</v>
      </c>
      <c r="P60" s="141">
        <v>0</v>
      </c>
      <c r="Q60" s="65">
        <v>2</v>
      </c>
      <c r="R60" s="65">
        <v>2</v>
      </c>
      <c r="S60" s="65">
        <v>2</v>
      </c>
      <c r="T60" s="65">
        <v>2</v>
      </c>
      <c r="U60" s="168">
        <f t="shared" si="16"/>
        <v>31</v>
      </c>
      <c r="V60" s="145"/>
      <c r="W60" s="150"/>
      <c r="X60" s="142">
        <f>X64</f>
        <v>3</v>
      </c>
      <c r="Y60" s="142">
        <f aca="true" t="shared" si="37" ref="Y60:AT60">Y64</f>
        <v>2</v>
      </c>
      <c r="Z60" s="142">
        <f t="shared" si="37"/>
        <v>3</v>
      </c>
      <c r="AA60" s="142">
        <f t="shared" si="37"/>
        <v>2</v>
      </c>
      <c r="AB60" s="142">
        <f t="shared" si="37"/>
        <v>3</v>
      </c>
      <c r="AC60" s="142">
        <f t="shared" si="37"/>
        <v>2</v>
      </c>
      <c r="AD60" s="142">
        <f t="shared" si="37"/>
        <v>3</v>
      </c>
      <c r="AE60" s="142">
        <f t="shared" si="37"/>
        <v>2</v>
      </c>
      <c r="AF60" s="142">
        <f t="shared" si="37"/>
        <v>3</v>
      </c>
      <c r="AG60" s="142">
        <f t="shared" si="37"/>
        <v>2</v>
      </c>
      <c r="AH60" s="142">
        <f t="shared" si="37"/>
        <v>3</v>
      </c>
      <c r="AI60" s="142">
        <f t="shared" si="37"/>
        <v>2</v>
      </c>
      <c r="AJ60" s="142">
        <f t="shared" si="37"/>
        <v>3</v>
      </c>
      <c r="AK60" s="142">
        <f t="shared" si="37"/>
        <v>3</v>
      </c>
      <c r="AL60" s="142">
        <f t="shared" si="37"/>
        <v>0</v>
      </c>
      <c r="AM60" s="142">
        <f t="shared" si="37"/>
        <v>0</v>
      </c>
      <c r="AN60" s="142">
        <f t="shared" si="37"/>
        <v>0</v>
      </c>
      <c r="AO60" s="142">
        <f t="shared" si="37"/>
        <v>0</v>
      </c>
      <c r="AP60" s="142">
        <f t="shared" si="37"/>
        <v>0</v>
      </c>
      <c r="AQ60" s="142">
        <f t="shared" si="37"/>
        <v>0</v>
      </c>
      <c r="AR60" s="142">
        <f t="shared" si="37"/>
        <v>0</v>
      </c>
      <c r="AS60" s="142">
        <f t="shared" si="37"/>
        <v>0</v>
      </c>
      <c r="AT60" s="142">
        <f t="shared" si="37"/>
        <v>0</v>
      </c>
      <c r="AU60" s="170">
        <f t="shared" si="17"/>
        <v>36</v>
      </c>
      <c r="AV60" s="173">
        <f t="shared" si="2"/>
        <v>67</v>
      </c>
      <c r="AW60" s="147"/>
      <c r="AX60" s="146"/>
      <c r="AY60" s="146"/>
      <c r="AZ60" s="146"/>
      <c r="BA60" s="146"/>
      <c r="BB60" s="146"/>
      <c r="BC60" s="146"/>
      <c r="BD60" s="146"/>
      <c r="BE60" s="146"/>
      <c r="BF60" s="156"/>
      <c r="BG60" s="160">
        <f t="shared" si="36"/>
        <v>0</v>
      </c>
      <c r="BH60" s="159"/>
    </row>
    <row r="61" spans="1:60" ht="18" customHeight="1" thickBot="1" thickTop="1">
      <c r="A61" s="420"/>
      <c r="B61" s="405" t="s">
        <v>128</v>
      </c>
      <c r="C61" s="354" t="s">
        <v>129</v>
      </c>
      <c r="D61" s="318" t="s">
        <v>18</v>
      </c>
      <c r="E61" s="202"/>
      <c r="F61" s="202"/>
      <c r="G61" s="202"/>
      <c r="H61" s="202"/>
      <c r="I61" s="202"/>
      <c r="J61" s="202"/>
      <c r="K61" s="326"/>
      <c r="L61" s="326"/>
      <c r="M61" s="326"/>
      <c r="N61" s="326"/>
      <c r="O61" s="128"/>
      <c r="P61" s="124"/>
      <c r="Q61" s="202"/>
      <c r="R61" s="202"/>
      <c r="S61" s="202"/>
      <c r="T61" s="202"/>
      <c r="U61" s="168">
        <f t="shared" si="16"/>
        <v>0</v>
      </c>
      <c r="V61" s="145"/>
      <c r="W61" s="150"/>
      <c r="X61" s="328"/>
      <c r="Y61" s="328"/>
      <c r="Z61" s="328"/>
      <c r="AA61" s="328"/>
      <c r="AB61" s="328"/>
      <c r="AC61" s="328"/>
      <c r="AD61" s="328"/>
      <c r="AE61" s="328"/>
      <c r="AF61" s="328"/>
      <c r="AG61" s="328"/>
      <c r="AH61" s="328"/>
      <c r="AI61" s="328"/>
      <c r="AJ61" s="328"/>
      <c r="AK61" s="328"/>
      <c r="AL61" s="124"/>
      <c r="AM61" s="124"/>
      <c r="AN61" s="130"/>
      <c r="AO61" s="154"/>
      <c r="AP61" s="154"/>
      <c r="AQ61" s="154"/>
      <c r="AR61" s="154"/>
      <c r="AS61" s="154"/>
      <c r="AT61" s="154"/>
      <c r="AU61" s="170">
        <f t="shared" si="17"/>
        <v>0</v>
      </c>
      <c r="AV61" s="173">
        <f t="shared" si="2"/>
        <v>0</v>
      </c>
      <c r="AW61" s="147"/>
      <c r="AX61" s="146"/>
      <c r="AY61" s="146"/>
      <c r="AZ61" s="146"/>
      <c r="BA61" s="146"/>
      <c r="BB61" s="146"/>
      <c r="BC61" s="146"/>
      <c r="BD61" s="146"/>
      <c r="BE61" s="146"/>
      <c r="BF61" s="156"/>
      <c r="BG61" s="160">
        <f t="shared" si="36"/>
        <v>0</v>
      </c>
      <c r="BH61" s="159"/>
    </row>
    <row r="62" spans="1:60" ht="16.5" customHeight="1" thickBot="1">
      <c r="A62" s="420"/>
      <c r="B62" s="406"/>
      <c r="C62" s="409"/>
      <c r="D62" s="319" t="s">
        <v>19</v>
      </c>
      <c r="E62" s="327"/>
      <c r="F62" s="327"/>
      <c r="G62" s="327"/>
      <c r="H62" s="327"/>
      <c r="I62" s="327"/>
      <c r="J62" s="327"/>
      <c r="K62" s="327"/>
      <c r="L62" s="327"/>
      <c r="M62" s="327"/>
      <c r="N62" s="327"/>
      <c r="O62" s="129"/>
      <c r="P62" s="124"/>
      <c r="Q62" s="202"/>
      <c r="R62" s="202"/>
      <c r="S62" s="202"/>
      <c r="T62" s="202"/>
      <c r="U62" s="168">
        <f t="shared" si="16"/>
        <v>0</v>
      </c>
      <c r="V62" s="145"/>
      <c r="W62" s="150"/>
      <c r="X62" s="328"/>
      <c r="Y62" s="328"/>
      <c r="Z62" s="328"/>
      <c r="AA62" s="328"/>
      <c r="AB62" s="328"/>
      <c r="AC62" s="328"/>
      <c r="AD62" s="328"/>
      <c r="AE62" s="328"/>
      <c r="AF62" s="328"/>
      <c r="AG62" s="328"/>
      <c r="AH62" s="328"/>
      <c r="AI62" s="328"/>
      <c r="AJ62" s="328"/>
      <c r="AK62" s="328"/>
      <c r="AL62" s="124"/>
      <c r="AM62" s="124"/>
      <c r="AN62" s="130"/>
      <c r="AO62" s="154"/>
      <c r="AP62" s="154"/>
      <c r="AQ62" s="154"/>
      <c r="AR62" s="154"/>
      <c r="AS62" s="154"/>
      <c r="AT62" s="154"/>
      <c r="AU62" s="170">
        <f t="shared" si="17"/>
        <v>0</v>
      </c>
      <c r="AV62" s="173">
        <f t="shared" si="2"/>
        <v>0</v>
      </c>
      <c r="AW62" s="147"/>
      <c r="AX62" s="146"/>
      <c r="AY62" s="146"/>
      <c r="AZ62" s="146"/>
      <c r="BA62" s="146"/>
      <c r="BB62" s="146"/>
      <c r="BC62" s="146"/>
      <c r="BD62" s="146"/>
      <c r="BE62" s="146"/>
      <c r="BF62" s="156"/>
      <c r="BG62" s="160">
        <f t="shared" si="36"/>
        <v>0</v>
      </c>
      <c r="BH62" s="159"/>
    </row>
    <row r="63" spans="1:60" ht="18" customHeight="1" thickBot="1" thickTop="1">
      <c r="A63" s="420"/>
      <c r="B63" s="405" t="s">
        <v>130</v>
      </c>
      <c r="C63" s="407" t="s">
        <v>131</v>
      </c>
      <c r="D63" s="318" t="s">
        <v>18</v>
      </c>
      <c r="E63" s="327">
        <v>4</v>
      </c>
      <c r="F63" s="327">
        <v>4</v>
      </c>
      <c r="G63" s="327">
        <v>4</v>
      </c>
      <c r="H63" s="327">
        <v>4</v>
      </c>
      <c r="I63" s="327">
        <v>4</v>
      </c>
      <c r="J63" s="327">
        <v>4</v>
      </c>
      <c r="K63" s="327">
        <v>4</v>
      </c>
      <c r="L63" s="327">
        <v>4</v>
      </c>
      <c r="M63" s="327">
        <v>4</v>
      </c>
      <c r="N63" s="327">
        <v>4</v>
      </c>
      <c r="O63" s="129">
        <v>4</v>
      </c>
      <c r="P63" s="124">
        <v>4</v>
      </c>
      <c r="Q63" s="202">
        <v>4</v>
      </c>
      <c r="R63" s="202">
        <v>4</v>
      </c>
      <c r="S63" s="202">
        <v>4</v>
      </c>
      <c r="T63" s="202">
        <v>4</v>
      </c>
      <c r="U63" s="168">
        <v>58</v>
      </c>
      <c r="V63" s="145"/>
      <c r="W63" s="150"/>
      <c r="X63" s="328">
        <v>6</v>
      </c>
      <c r="Y63" s="328">
        <v>5</v>
      </c>
      <c r="Z63" s="328">
        <v>6</v>
      </c>
      <c r="AA63" s="328">
        <v>5</v>
      </c>
      <c r="AB63" s="328">
        <v>6</v>
      </c>
      <c r="AC63" s="328">
        <v>5</v>
      </c>
      <c r="AD63" s="328">
        <v>6</v>
      </c>
      <c r="AE63" s="328">
        <v>5</v>
      </c>
      <c r="AF63" s="328">
        <v>6</v>
      </c>
      <c r="AG63" s="328">
        <v>5</v>
      </c>
      <c r="AH63" s="328">
        <v>6</v>
      </c>
      <c r="AI63" s="328">
        <v>5</v>
      </c>
      <c r="AJ63" s="328">
        <v>6</v>
      </c>
      <c r="AK63" s="328">
        <v>6</v>
      </c>
      <c r="AL63" s="124"/>
      <c r="AM63" s="124"/>
      <c r="AN63" s="130"/>
      <c r="AO63" s="154"/>
      <c r="AP63" s="154"/>
      <c r="AQ63" s="154"/>
      <c r="AR63" s="154"/>
      <c r="AS63" s="154"/>
      <c r="AT63" s="154"/>
      <c r="AU63" s="170">
        <f t="shared" si="17"/>
        <v>78</v>
      </c>
      <c r="AV63" s="173">
        <f t="shared" si="2"/>
        <v>136</v>
      </c>
      <c r="AW63" s="147"/>
      <c r="AX63" s="146"/>
      <c r="AY63" s="146"/>
      <c r="AZ63" s="146"/>
      <c r="BA63" s="146"/>
      <c r="BB63" s="146"/>
      <c r="BC63" s="146"/>
      <c r="BD63" s="146"/>
      <c r="BE63" s="146"/>
      <c r="BF63" s="156"/>
      <c r="BG63" s="160">
        <f t="shared" si="36"/>
        <v>0</v>
      </c>
      <c r="BH63" s="159"/>
    </row>
    <row r="64" spans="1:60" ht="18" customHeight="1" thickBot="1">
      <c r="A64" s="420"/>
      <c r="B64" s="406"/>
      <c r="C64" s="408"/>
      <c r="D64" s="319" t="s">
        <v>19</v>
      </c>
      <c r="E64" s="326">
        <v>2</v>
      </c>
      <c r="F64" s="326">
        <v>2</v>
      </c>
      <c r="G64" s="326">
        <v>2</v>
      </c>
      <c r="H64" s="326">
        <v>2</v>
      </c>
      <c r="I64" s="326">
        <v>2</v>
      </c>
      <c r="J64" s="326">
        <v>2</v>
      </c>
      <c r="K64" s="326">
        <v>2</v>
      </c>
      <c r="L64" s="202">
        <v>2</v>
      </c>
      <c r="M64" s="202">
        <v>2</v>
      </c>
      <c r="N64" s="202">
        <v>2</v>
      </c>
      <c r="O64" s="124">
        <v>2</v>
      </c>
      <c r="P64" s="124">
        <v>2</v>
      </c>
      <c r="Q64" s="202">
        <v>2</v>
      </c>
      <c r="R64" s="202">
        <v>2</v>
      </c>
      <c r="S64" s="202">
        <v>2</v>
      </c>
      <c r="T64" s="202">
        <v>2</v>
      </c>
      <c r="U64" s="168">
        <v>29</v>
      </c>
      <c r="V64" s="145"/>
      <c r="W64" s="150"/>
      <c r="X64" s="328">
        <v>3</v>
      </c>
      <c r="Y64" s="328">
        <v>2</v>
      </c>
      <c r="Z64" s="328">
        <v>3</v>
      </c>
      <c r="AA64" s="328">
        <v>2</v>
      </c>
      <c r="AB64" s="328">
        <v>3</v>
      </c>
      <c r="AC64" s="328">
        <v>2</v>
      </c>
      <c r="AD64" s="328">
        <v>3</v>
      </c>
      <c r="AE64" s="328">
        <v>2</v>
      </c>
      <c r="AF64" s="328">
        <v>3</v>
      </c>
      <c r="AG64" s="328">
        <v>2</v>
      </c>
      <c r="AH64" s="328">
        <v>3</v>
      </c>
      <c r="AI64" s="328">
        <v>2</v>
      </c>
      <c r="AJ64" s="328">
        <v>3</v>
      </c>
      <c r="AK64" s="328">
        <v>3</v>
      </c>
      <c r="AL64" s="124"/>
      <c r="AM64" s="124"/>
      <c r="AN64" s="130"/>
      <c r="AO64" s="154"/>
      <c r="AP64" s="154"/>
      <c r="AQ64" s="154"/>
      <c r="AR64" s="154"/>
      <c r="AS64" s="154"/>
      <c r="AT64" s="154"/>
      <c r="AU64" s="170">
        <f t="shared" si="17"/>
        <v>36</v>
      </c>
      <c r="AV64" s="173">
        <f t="shared" si="2"/>
        <v>65</v>
      </c>
      <c r="AW64" s="147"/>
      <c r="AX64" s="146"/>
      <c r="AY64" s="146"/>
      <c r="AZ64" s="146"/>
      <c r="BA64" s="146"/>
      <c r="BB64" s="146"/>
      <c r="BC64" s="146"/>
      <c r="BD64" s="146"/>
      <c r="BE64" s="146"/>
      <c r="BF64" s="156"/>
      <c r="BG64" s="160">
        <f t="shared" si="36"/>
        <v>0</v>
      </c>
      <c r="BH64" s="159"/>
    </row>
    <row r="65" spans="1:60" ht="18" customHeight="1" thickBot="1" thickTop="1">
      <c r="A65" s="420"/>
      <c r="B65" s="61" t="s">
        <v>54</v>
      </c>
      <c r="C65" s="334" t="s">
        <v>31</v>
      </c>
      <c r="D65" s="335"/>
      <c r="E65" s="57"/>
      <c r="F65" s="57"/>
      <c r="G65" s="57"/>
      <c r="H65" s="57"/>
      <c r="I65" s="57"/>
      <c r="J65" s="57"/>
      <c r="K65" s="57"/>
      <c r="L65" s="25"/>
      <c r="M65" s="25"/>
      <c r="N65" s="25"/>
      <c r="O65" s="124">
        <v>36</v>
      </c>
      <c r="P65" s="124">
        <v>36</v>
      </c>
      <c r="Q65" s="25"/>
      <c r="R65" s="25"/>
      <c r="S65" s="25"/>
      <c r="T65" s="25"/>
      <c r="U65" s="168">
        <f t="shared" si="16"/>
        <v>72</v>
      </c>
      <c r="V65" s="145"/>
      <c r="W65" s="150"/>
      <c r="X65" s="72"/>
      <c r="Y65" s="72"/>
      <c r="Z65" s="72"/>
      <c r="AA65" s="72"/>
      <c r="AB65" s="72"/>
      <c r="AC65" s="72"/>
      <c r="AD65" s="72"/>
      <c r="AE65" s="72"/>
      <c r="AF65" s="72"/>
      <c r="AG65" s="72"/>
      <c r="AH65" s="72"/>
      <c r="AI65" s="72"/>
      <c r="AJ65" s="72"/>
      <c r="AK65" s="72"/>
      <c r="AL65" s="124">
        <v>36</v>
      </c>
      <c r="AM65" s="124">
        <v>36</v>
      </c>
      <c r="AN65" s="130">
        <v>36</v>
      </c>
      <c r="AO65" s="154"/>
      <c r="AP65" s="154"/>
      <c r="AQ65" s="154"/>
      <c r="AR65" s="154"/>
      <c r="AS65" s="154"/>
      <c r="AT65" s="154"/>
      <c r="AU65" s="170">
        <f t="shared" si="17"/>
        <v>108</v>
      </c>
      <c r="AV65" s="173">
        <f t="shared" si="2"/>
        <v>180</v>
      </c>
      <c r="AW65" s="147"/>
      <c r="AX65" s="146"/>
      <c r="AY65" s="146"/>
      <c r="AZ65" s="146"/>
      <c r="BA65" s="146"/>
      <c r="BB65" s="146"/>
      <c r="BC65" s="146"/>
      <c r="BD65" s="146"/>
      <c r="BE65" s="146"/>
      <c r="BF65" s="156"/>
      <c r="BG65" s="160">
        <f t="shared" si="36"/>
        <v>0</v>
      </c>
      <c r="BH65" s="159"/>
    </row>
    <row r="66" spans="1:60" ht="18" customHeight="1" thickBot="1" thickTop="1">
      <c r="A66" s="420"/>
      <c r="B66" s="60" t="s">
        <v>132</v>
      </c>
      <c r="C66" s="334" t="s">
        <v>46</v>
      </c>
      <c r="D66" s="335"/>
      <c r="E66" s="57"/>
      <c r="F66" s="57"/>
      <c r="G66" s="57"/>
      <c r="H66" s="57"/>
      <c r="I66" s="57"/>
      <c r="J66" s="57"/>
      <c r="K66" s="57"/>
      <c r="L66" s="25"/>
      <c r="M66" s="25"/>
      <c r="N66" s="25"/>
      <c r="O66" s="124"/>
      <c r="P66" s="124"/>
      <c r="Q66" s="25"/>
      <c r="R66" s="25"/>
      <c r="S66" s="25"/>
      <c r="T66" s="25"/>
      <c r="U66" s="168">
        <f t="shared" si="16"/>
        <v>0</v>
      </c>
      <c r="V66" s="145"/>
      <c r="W66" s="150"/>
      <c r="X66" s="72"/>
      <c r="Y66" s="72"/>
      <c r="Z66" s="72"/>
      <c r="AA66" s="72"/>
      <c r="AB66" s="72"/>
      <c r="AC66" s="72"/>
      <c r="AD66" s="72"/>
      <c r="AE66" s="72"/>
      <c r="AF66" s="72"/>
      <c r="AG66" s="72"/>
      <c r="AH66" s="72"/>
      <c r="AI66" s="72"/>
      <c r="AJ66" s="72"/>
      <c r="AK66" s="72"/>
      <c r="AL66" s="124"/>
      <c r="AM66" s="124"/>
      <c r="AN66" s="130"/>
      <c r="AO66" s="154">
        <v>36</v>
      </c>
      <c r="AP66" s="154">
        <v>36</v>
      </c>
      <c r="AQ66" s="154">
        <v>36</v>
      </c>
      <c r="AR66" s="154">
        <v>36</v>
      </c>
      <c r="AS66" s="154">
        <v>36</v>
      </c>
      <c r="AT66" s="154">
        <v>36</v>
      </c>
      <c r="AU66" s="170">
        <f t="shared" si="17"/>
        <v>216</v>
      </c>
      <c r="AV66" s="173">
        <f t="shared" si="2"/>
        <v>216</v>
      </c>
      <c r="AW66" s="147"/>
      <c r="AX66" s="146"/>
      <c r="AY66" s="146"/>
      <c r="AZ66" s="146"/>
      <c r="BA66" s="146"/>
      <c r="BB66" s="146"/>
      <c r="BC66" s="146"/>
      <c r="BD66" s="146"/>
      <c r="BE66" s="146"/>
      <c r="BF66" s="156"/>
      <c r="BG66" s="160">
        <f t="shared" si="36"/>
        <v>0</v>
      </c>
      <c r="BH66" s="159"/>
    </row>
    <row r="67" spans="1:60" ht="18" customHeight="1" thickBot="1">
      <c r="A67" s="420"/>
      <c r="B67" s="413" t="s">
        <v>37</v>
      </c>
      <c r="C67" s="416"/>
      <c r="D67" s="417"/>
      <c r="E67" s="176">
        <f>E43+E25+E15</f>
        <v>36</v>
      </c>
      <c r="F67" s="176">
        <f aca="true" t="shared" si="38" ref="F67:U67">F43+F25+F15</f>
        <v>36</v>
      </c>
      <c r="G67" s="176">
        <f t="shared" si="38"/>
        <v>36</v>
      </c>
      <c r="H67" s="176">
        <f t="shared" si="38"/>
        <v>36</v>
      </c>
      <c r="I67" s="176">
        <f t="shared" si="38"/>
        <v>36</v>
      </c>
      <c r="J67" s="176">
        <f t="shared" si="38"/>
        <v>36</v>
      </c>
      <c r="K67" s="176">
        <f t="shared" si="38"/>
        <v>36</v>
      </c>
      <c r="L67" s="176">
        <f t="shared" si="38"/>
        <v>36</v>
      </c>
      <c r="M67" s="176">
        <f t="shared" si="38"/>
        <v>36</v>
      </c>
      <c r="N67" s="176">
        <f t="shared" si="38"/>
        <v>36</v>
      </c>
      <c r="O67" s="176">
        <f t="shared" si="38"/>
        <v>0</v>
      </c>
      <c r="P67" s="176">
        <f t="shared" si="38"/>
        <v>0</v>
      </c>
      <c r="Q67" s="176">
        <f t="shared" si="38"/>
        <v>36</v>
      </c>
      <c r="R67" s="176">
        <v>36</v>
      </c>
      <c r="S67" s="176">
        <f t="shared" si="38"/>
        <v>36</v>
      </c>
      <c r="T67" s="176">
        <v>36</v>
      </c>
      <c r="U67" s="168">
        <f t="shared" si="38"/>
        <v>504</v>
      </c>
      <c r="V67" s="145"/>
      <c r="W67" s="148"/>
      <c r="X67" s="167">
        <v>36</v>
      </c>
      <c r="Y67" s="167">
        <f aca="true" t="shared" si="39" ref="Y67:AU67">Y57+Y43+Y25</f>
        <v>36</v>
      </c>
      <c r="Z67" s="167">
        <v>36</v>
      </c>
      <c r="AA67" s="167">
        <f t="shared" si="39"/>
        <v>36</v>
      </c>
      <c r="AB67" s="167">
        <v>36</v>
      </c>
      <c r="AC67" s="167">
        <f t="shared" si="39"/>
        <v>36</v>
      </c>
      <c r="AD67" s="167">
        <v>36</v>
      </c>
      <c r="AE67" s="167">
        <v>36</v>
      </c>
      <c r="AF67" s="167">
        <f t="shared" si="39"/>
        <v>36</v>
      </c>
      <c r="AG67" s="167">
        <v>36</v>
      </c>
      <c r="AH67" s="167">
        <f t="shared" si="39"/>
        <v>36</v>
      </c>
      <c r="AI67" s="167">
        <v>36</v>
      </c>
      <c r="AJ67" s="167">
        <v>36</v>
      </c>
      <c r="AK67" s="167">
        <v>36</v>
      </c>
      <c r="AL67" s="167">
        <f t="shared" si="39"/>
        <v>0</v>
      </c>
      <c r="AM67" s="167">
        <f t="shared" si="39"/>
        <v>0</v>
      </c>
      <c r="AN67" s="167">
        <f t="shared" si="39"/>
        <v>0</v>
      </c>
      <c r="AO67" s="167">
        <f t="shared" si="39"/>
        <v>0</v>
      </c>
      <c r="AP67" s="167">
        <f t="shared" si="39"/>
        <v>0</v>
      </c>
      <c r="AQ67" s="167">
        <f t="shared" si="39"/>
        <v>0</v>
      </c>
      <c r="AR67" s="167">
        <f t="shared" si="39"/>
        <v>0</v>
      </c>
      <c r="AS67" s="167">
        <f t="shared" si="39"/>
        <v>0</v>
      </c>
      <c r="AT67" s="167">
        <f t="shared" si="39"/>
        <v>0</v>
      </c>
      <c r="AU67" s="68">
        <f t="shared" si="39"/>
        <v>504</v>
      </c>
      <c r="AV67" s="173">
        <f t="shared" si="2"/>
        <v>1008</v>
      </c>
      <c r="AW67" s="147"/>
      <c r="AX67" s="149"/>
      <c r="AY67" s="149"/>
      <c r="AZ67" s="149"/>
      <c r="BA67" s="149"/>
      <c r="BB67" s="149"/>
      <c r="BC67" s="149"/>
      <c r="BD67" s="149"/>
      <c r="BE67" s="149"/>
      <c r="BF67" s="157"/>
      <c r="BG67" s="161">
        <v>36</v>
      </c>
      <c r="BH67" s="159"/>
    </row>
    <row r="68" spans="1:60" ht="24" customHeight="1" thickBot="1">
      <c r="A68" s="420"/>
      <c r="B68" s="345" t="s">
        <v>20</v>
      </c>
      <c r="C68" s="346"/>
      <c r="D68" s="347"/>
      <c r="E68" s="176">
        <v>18</v>
      </c>
      <c r="F68" s="176">
        <f>F44+F26+F16</f>
        <v>18</v>
      </c>
      <c r="G68" s="176">
        <v>18</v>
      </c>
      <c r="H68" s="176">
        <f>H44+H26+H16</f>
        <v>18</v>
      </c>
      <c r="I68" s="176">
        <v>18</v>
      </c>
      <c r="J68" s="176">
        <f>J44+J26+J16</f>
        <v>18</v>
      </c>
      <c r="K68" s="176">
        <v>18</v>
      </c>
      <c r="L68" s="176">
        <v>18</v>
      </c>
      <c r="M68" s="176">
        <v>18</v>
      </c>
      <c r="N68" s="176">
        <v>18</v>
      </c>
      <c r="O68" s="176">
        <f>O44+O26+O16</f>
        <v>0</v>
      </c>
      <c r="P68" s="176">
        <f>P44+P26+P16</f>
        <v>0</v>
      </c>
      <c r="Q68" s="176">
        <v>18</v>
      </c>
      <c r="R68" s="176">
        <v>18</v>
      </c>
      <c r="S68" s="176">
        <v>18</v>
      </c>
      <c r="T68" s="176">
        <v>18</v>
      </c>
      <c r="U68" s="168">
        <f>SUM(E68:T68)</f>
        <v>252</v>
      </c>
      <c r="V68" s="145"/>
      <c r="W68" s="150"/>
      <c r="X68" s="167">
        <f>X58+X44+X26</f>
        <v>18</v>
      </c>
      <c r="Y68" s="167">
        <v>18</v>
      </c>
      <c r="Z68" s="167">
        <f aca="true" t="shared" si="40" ref="Z68:AT68">Z58+Z44+Z26</f>
        <v>18</v>
      </c>
      <c r="AA68" s="167">
        <f t="shared" si="40"/>
        <v>18</v>
      </c>
      <c r="AB68" s="167">
        <f t="shared" si="40"/>
        <v>18</v>
      </c>
      <c r="AC68" s="167">
        <v>18</v>
      </c>
      <c r="AD68" s="167">
        <v>18</v>
      </c>
      <c r="AE68" s="167">
        <v>18</v>
      </c>
      <c r="AF68" s="167">
        <v>18</v>
      </c>
      <c r="AG68" s="167">
        <v>18</v>
      </c>
      <c r="AH68" s="167">
        <f t="shared" si="40"/>
        <v>18</v>
      </c>
      <c r="AI68" s="167">
        <f t="shared" si="40"/>
        <v>18</v>
      </c>
      <c r="AJ68" s="167">
        <f t="shared" si="40"/>
        <v>18</v>
      </c>
      <c r="AK68" s="167">
        <f t="shared" si="40"/>
        <v>18</v>
      </c>
      <c r="AL68" s="167">
        <f t="shared" si="40"/>
        <v>0</v>
      </c>
      <c r="AM68" s="167">
        <f t="shared" si="40"/>
        <v>0</v>
      </c>
      <c r="AN68" s="167">
        <f t="shared" si="40"/>
        <v>0</v>
      </c>
      <c r="AO68" s="167">
        <f t="shared" si="40"/>
        <v>0</v>
      </c>
      <c r="AP68" s="167">
        <f t="shared" si="40"/>
        <v>0</v>
      </c>
      <c r="AQ68" s="167">
        <f t="shared" si="40"/>
        <v>0</v>
      </c>
      <c r="AR68" s="167">
        <f t="shared" si="40"/>
        <v>0</v>
      </c>
      <c r="AS68" s="167">
        <f t="shared" si="40"/>
        <v>0</v>
      </c>
      <c r="AT68" s="167">
        <f t="shared" si="40"/>
        <v>0</v>
      </c>
      <c r="AU68" s="68">
        <f>SUM(X68:AT68)</f>
        <v>252</v>
      </c>
      <c r="AV68" s="172">
        <f t="shared" si="2"/>
        <v>504</v>
      </c>
      <c r="AW68" s="147"/>
      <c r="AX68" s="149"/>
      <c r="AY68" s="149"/>
      <c r="AZ68" s="149"/>
      <c r="BA68" s="149"/>
      <c r="BB68" s="149"/>
      <c r="BC68" s="149"/>
      <c r="BD68" s="149"/>
      <c r="BE68" s="149"/>
      <c r="BF68" s="157"/>
      <c r="BG68" s="161">
        <v>18</v>
      </c>
      <c r="BH68" s="159"/>
    </row>
    <row r="69" spans="1:60" ht="18" customHeight="1" thickBot="1">
      <c r="A69" s="421"/>
      <c r="B69" s="413" t="s">
        <v>21</v>
      </c>
      <c r="C69" s="414"/>
      <c r="D69" s="415"/>
      <c r="E69" s="176">
        <f>E67+E68</f>
        <v>54</v>
      </c>
      <c r="F69" s="176">
        <f aca="true" t="shared" si="41" ref="F69:T69">F67+F68</f>
        <v>54</v>
      </c>
      <c r="G69" s="176">
        <f t="shared" si="41"/>
        <v>54</v>
      </c>
      <c r="H69" s="176">
        <f t="shared" si="41"/>
        <v>54</v>
      </c>
      <c r="I69" s="176">
        <f t="shared" si="41"/>
        <v>54</v>
      </c>
      <c r="J69" s="176">
        <f t="shared" si="41"/>
        <v>54</v>
      </c>
      <c r="K69" s="176">
        <f t="shared" si="41"/>
        <v>54</v>
      </c>
      <c r="L69" s="176">
        <f t="shared" si="41"/>
        <v>54</v>
      </c>
      <c r="M69" s="176">
        <f t="shared" si="41"/>
        <v>54</v>
      </c>
      <c r="N69" s="176">
        <f t="shared" si="41"/>
        <v>54</v>
      </c>
      <c r="O69" s="176">
        <f t="shared" si="41"/>
        <v>0</v>
      </c>
      <c r="P69" s="176">
        <f t="shared" si="41"/>
        <v>0</v>
      </c>
      <c r="Q69" s="176">
        <f t="shared" si="41"/>
        <v>54</v>
      </c>
      <c r="R69" s="176">
        <f t="shared" si="41"/>
        <v>54</v>
      </c>
      <c r="S69" s="176">
        <f t="shared" si="41"/>
        <v>54</v>
      </c>
      <c r="T69" s="176">
        <f t="shared" si="41"/>
        <v>54</v>
      </c>
      <c r="U69" s="168">
        <f t="shared" si="16"/>
        <v>756</v>
      </c>
      <c r="V69" s="145"/>
      <c r="W69" s="148"/>
      <c r="X69" s="167">
        <f>X67+X68</f>
        <v>54</v>
      </c>
      <c r="Y69" s="167">
        <f aca="true" t="shared" si="42" ref="Y69:AU69">Y67+Y68</f>
        <v>54</v>
      </c>
      <c r="Z69" s="167">
        <f t="shared" si="42"/>
        <v>54</v>
      </c>
      <c r="AA69" s="167">
        <f t="shared" si="42"/>
        <v>54</v>
      </c>
      <c r="AB69" s="167">
        <f t="shared" si="42"/>
        <v>54</v>
      </c>
      <c r="AC69" s="167">
        <f t="shared" si="42"/>
        <v>54</v>
      </c>
      <c r="AD69" s="167">
        <f t="shared" si="42"/>
        <v>54</v>
      </c>
      <c r="AE69" s="167">
        <f t="shared" si="42"/>
        <v>54</v>
      </c>
      <c r="AF69" s="167">
        <f t="shared" si="42"/>
        <v>54</v>
      </c>
      <c r="AG69" s="167">
        <f t="shared" si="42"/>
        <v>54</v>
      </c>
      <c r="AH69" s="167">
        <f t="shared" si="42"/>
        <v>54</v>
      </c>
      <c r="AI69" s="167">
        <f t="shared" si="42"/>
        <v>54</v>
      </c>
      <c r="AJ69" s="167">
        <f t="shared" si="42"/>
        <v>54</v>
      </c>
      <c r="AK69" s="167">
        <f t="shared" si="42"/>
        <v>54</v>
      </c>
      <c r="AL69" s="167">
        <f t="shared" si="42"/>
        <v>0</v>
      </c>
      <c r="AM69" s="167">
        <f t="shared" si="42"/>
        <v>0</v>
      </c>
      <c r="AN69" s="167">
        <f t="shared" si="42"/>
        <v>0</v>
      </c>
      <c r="AO69" s="167">
        <f t="shared" si="42"/>
        <v>0</v>
      </c>
      <c r="AP69" s="167">
        <f t="shared" si="42"/>
        <v>0</v>
      </c>
      <c r="AQ69" s="167">
        <f t="shared" si="42"/>
        <v>0</v>
      </c>
      <c r="AR69" s="167">
        <f t="shared" si="42"/>
        <v>0</v>
      </c>
      <c r="AS69" s="167">
        <f t="shared" si="42"/>
        <v>0</v>
      </c>
      <c r="AT69" s="167">
        <f t="shared" si="42"/>
        <v>0</v>
      </c>
      <c r="AU69" s="68">
        <f t="shared" si="42"/>
        <v>756</v>
      </c>
      <c r="AV69" s="173">
        <f t="shared" si="2"/>
        <v>1512</v>
      </c>
      <c r="AW69" s="147"/>
      <c r="AX69" s="146"/>
      <c r="AY69" s="146"/>
      <c r="AZ69" s="146"/>
      <c r="BA69" s="146"/>
      <c r="BB69" s="146"/>
      <c r="BC69" s="146"/>
      <c r="BD69" s="146"/>
      <c r="BE69" s="146"/>
      <c r="BF69" s="156"/>
      <c r="BG69" s="162">
        <v>54</v>
      </c>
      <c r="BH69" s="159"/>
    </row>
    <row r="72" spans="1:60" ht="15">
      <c r="A72" s="14"/>
      <c r="B72" s="14"/>
      <c r="C72" s="14"/>
      <c r="D72" s="14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</row>
    <row r="73" spans="1:60" ht="15">
      <c r="A73" s="14"/>
      <c r="B73" s="14"/>
      <c r="C73" s="14"/>
      <c r="D73" s="14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</row>
    <row r="74" spans="1:60" ht="15">
      <c r="A74" s="14"/>
      <c r="B74" s="14"/>
      <c r="C74" s="14"/>
      <c r="D74" s="14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</row>
    <row r="75" spans="1:60" ht="15">
      <c r="A75" s="14"/>
      <c r="B75" s="14"/>
      <c r="C75" s="14"/>
      <c r="D75" s="14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3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</row>
    <row r="76" spans="1:60" ht="15">
      <c r="A76" s="14"/>
      <c r="B76" s="14"/>
      <c r="C76" s="14"/>
      <c r="D76" s="14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</row>
    <row r="77" spans="1:60" ht="15">
      <c r="A77" s="14"/>
      <c r="B77" s="14"/>
      <c r="C77" s="14"/>
      <c r="D77" s="14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</row>
    <row r="78" spans="1:60" ht="15">
      <c r="A78" s="14"/>
      <c r="B78" s="14"/>
      <c r="C78" s="14"/>
      <c r="D78" s="14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</row>
    <row r="79" spans="1:60" ht="15">
      <c r="A79" s="14"/>
      <c r="B79" s="14"/>
      <c r="C79" s="14"/>
      <c r="D79" s="14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</row>
    <row r="80" spans="1:60" ht="15">
      <c r="A80" s="14"/>
      <c r="B80" s="14"/>
      <c r="C80" s="14"/>
      <c r="D80" s="14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</row>
    <row r="81" spans="1:60" ht="15">
      <c r="A81" s="14"/>
      <c r="B81" s="14"/>
      <c r="C81" s="14"/>
      <c r="D81" s="14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</row>
    <row r="82" spans="1:60" ht="15">
      <c r="A82" s="14"/>
      <c r="B82" s="14"/>
      <c r="C82" s="14"/>
      <c r="D82" s="14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</row>
    <row r="83" spans="1:60" ht="15">
      <c r="A83" s="14"/>
      <c r="B83" s="14"/>
      <c r="C83" s="14"/>
      <c r="D83" s="14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</row>
    <row r="84" spans="1:60" ht="15">
      <c r="A84" s="14"/>
      <c r="B84" s="14"/>
      <c r="C84" s="14"/>
      <c r="D84" s="14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</row>
    <row r="85" spans="1:60" ht="15">
      <c r="A85" s="14"/>
      <c r="B85" s="14"/>
      <c r="C85" s="14"/>
      <c r="D85" s="14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</row>
    <row r="86" spans="1:60" ht="15">
      <c r="A86" s="14"/>
      <c r="B86" s="14"/>
      <c r="C86" s="14"/>
      <c r="D86" s="14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</row>
    <row r="87" spans="1:60" ht="15">
      <c r="A87" s="14"/>
      <c r="B87" s="14"/>
      <c r="C87" s="14"/>
      <c r="D87" s="14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</row>
    <row r="88" spans="1:60" ht="15">
      <c r="A88" s="14"/>
      <c r="B88" s="14"/>
      <c r="C88" s="14"/>
      <c r="D88" s="14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</row>
    <row r="89" spans="1:60" ht="15">
      <c r="A89" s="14"/>
      <c r="B89" s="14"/>
      <c r="C89" s="14"/>
      <c r="D89" s="14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</row>
    <row r="90" spans="1:60" ht="15">
      <c r="A90" s="14"/>
      <c r="B90" s="14"/>
      <c r="C90" s="14"/>
      <c r="D90" s="14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</row>
    <row r="91" spans="1:60" ht="15">
      <c r="A91" s="14"/>
      <c r="B91" s="14"/>
      <c r="C91" s="14"/>
      <c r="D91" s="14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</row>
    <row r="92" spans="1:60" ht="15">
      <c r="A92" s="14"/>
      <c r="B92" s="14"/>
      <c r="C92" s="14"/>
      <c r="D92" s="14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</row>
    <row r="93" spans="1:60" ht="15">
      <c r="A93" s="14"/>
      <c r="B93" s="14"/>
      <c r="C93" s="14"/>
      <c r="D93" s="14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</row>
    <row r="94" spans="1:60" ht="15">
      <c r="A94" s="14"/>
      <c r="B94" s="14"/>
      <c r="C94" s="14"/>
      <c r="D94" s="14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</row>
    <row r="95" spans="1:60" ht="15">
      <c r="A95" s="14"/>
      <c r="B95" s="14"/>
      <c r="C95" s="14"/>
      <c r="D95" s="14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</row>
    <row r="96" spans="1:60" ht="15">
      <c r="A96" s="14"/>
      <c r="B96" s="14"/>
      <c r="C96" s="14"/>
      <c r="D96" s="14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</row>
    <row r="97" spans="1:60" ht="15">
      <c r="A97" s="14"/>
      <c r="B97" s="14"/>
      <c r="C97" s="14"/>
      <c r="D97" s="14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</row>
    <row r="98" spans="1:60" ht="15">
      <c r="A98" s="14"/>
      <c r="B98" s="14"/>
      <c r="C98" s="14"/>
      <c r="D98" s="14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</row>
    <row r="99" spans="1:60" ht="15">
      <c r="A99" s="14"/>
      <c r="B99" s="14"/>
      <c r="C99" s="14"/>
      <c r="D99" s="14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</row>
    <row r="100" spans="1:60" ht="15">
      <c r="A100" s="14"/>
      <c r="B100" s="14"/>
      <c r="C100" s="14"/>
      <c r="D100" s="14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</row>
    <row r="101" spans="1:60" ht="15">
      <c r="A101" s="14"/>
      <c r="B101" s="14"/>
      <c r="C101" s="14"/>
      <c r="D101" s="14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</row>
    <row r="102" spans="1:60" ht="15">
      <c r="A102" s="14"/>
      <c r="B102" s="14"/>
      <c r="C102" s="14"/>
      <c r="D102" s="14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</row>
    <row r="103" spans="1:60" ht="15">
      <c r="A103" s="14"/>
      <c r="B103" s="14"/>
      <c r="C103" s="14"/>
      <c r="D103" s="14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</row>
    <row r="104" spans="1:60" ht="15">
      <c r="A104" s="14"/>
      <c r="B104" s="14"/>
      <c r="C104" s="14"/>
      <c r="D104" s="14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</row>
    <row r="105" spans="1:60" ht="15">
      <c r="A105" s="14"/>
      <c r="B105" s="14"/>
      <c r="C105" s="14"/>
      <c r="D105" s="14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</row>
    <row r="106" spans="1:60" ht="15">
      <c r="A106" s="14"/>
      <c r="B106" s="14"/>
      <c r="C106" s="14"/>
      <c r="D106" s="14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</row>
    <row r="107" spans="1:60" ht="15">
      <c r="A107" s="14"/>
      <c r="B107" s="14"/>
      <c r="C107" s="14"/>
      <c r="D107" s="14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15"/>
    </row>
    <row r="108" spans="1:60" ht="15">
      <c r="A108" s="14"/>
      <c r="B108" s="14"/>
      <c r="C108" s="14"/>
      <c r="D108" s="14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  <c r="BF108" s="15"/>
      <c r="BG108" s="15"/>
      <c r="BH108" s="15"/>
    </row>
    <row r="109" spans="1:60" ht="15">
      <c r="A109" s="14"/>
      <c r="B109" s="14"/>
      <c r="C109" s="14"/>
      <c r="D109" s="14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  <c r="BH109" s="15"/>
    </row>
    <row r="110" spans="1:60" ht="15">
      <c r="A110" s="14"/>
      <c r="B110" s="14"/>
      <c r="C110" s="14"/>
      <c r="D110" s="14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  <c r="BF110" s="15"/>
      <c r="BG110" s="15"/>
      <c r="BH110" s="15"/>
    </row>
    <row r="111" spans="1:60" ht="15">
      <c r="A111" s="14"/>
      <c r="B111" s="14"/>
      <c r="C111" s="14"/>
      <c r="D111" s="14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  <c r="BF111" s="15"/>
      <c r="BG111" s="15"/>
      <c r="BH111" s="15"/>
    </row>
    <row r="112" spans="1:60" ht="15">
      <c r="A112" s="14"/>
      <c r="B112" s="14"/>
      <c r="C112" s="14"/>
      <c r="D112" s="14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</row>
    <row r="113" spans="1:60" ht="15">
      <c r="A113" s="14"/>
      <c r="B113" s="14"/>
      <c r="C113" s="14"/>
      <c r="D113" s="14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  <c r="BG113" s="15"/>
      <c r="BH113" s="15"/>
    </row>
    <row r="114" spans="1:60" ht="15">
      <c r="A114" s="14"/>
      <c r="B114" s="14"/>
      <c r="C114" s="14"/>
      <c r="D114" s="14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  <c r="BF114" s="15"/>
      <c r="BG114" s="15"/>
      <c r="BH114" s="15"/>
    </row>
    <row r="115" spans="1:60" ht="15">
      <c r="A115" s="14"/>
      <c r="B115" s="14"/>
      <c r="C115" s="14"/>
      <c r="D115" s="14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  <c r="BF115" s="15"/>
      <c r="BG115" s="15"/>
      <c r="BH115" s="15"/>
    </row>
    <row r="116" spans="1:60" ht="15">
      <c r="A116" s="14"/>
      <c r="B116" s="14"/>
      <c r="C116" s="14"/>
      <c r="D116" s="14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</row>
    <row r="117" spans="1:60" ht="15">
      <c r="A117" s="14"/>
      <c r="B117" s="14"/>
      <c r="C117" s="14"/>
      <c r="D117" s="14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  <c r="BF117" s="15"/>
      <c r="BG117" s="15"/>
      <c r="BH117" s="15"/>
    </row>
    <row r="118" spans="1:60" ht="15">
      <c r="A118" s="14"/>
      <c r="B118" s="14"/>
      <c r="C118" s="14"/>
      <c r="D118" s="14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15"/>
      <c r="BG118" s="15"/>
      <c r="BH118" s="15"/>
    </row>
    <row r="119" spans="1:60" ht="15">
      <c r="A119" s="14"/>
      <c r="B119" s="14"/>
      <c r="C119" s="14"/>
      <c r="D119" s="14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  <c r="BF119" s="15"/>
      <c r="BG119" s="15"/>
      <c r="BH119" s="15"/>
    </row>
    <row r="120" spans="1:60" ht="15">
      <c r="A120" s="14"/>
      <c r="B120" s="14"/>
      <c r="C120" s="14"/>
      <c r="D120" s="14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  <c r="BF120" s="15"/>
      <c r="BG120" s="15"/>
      <c r="BH120" s="15"/>
    </row>
    <row r="121" spans="1:60" ht="15">
      <c r="A121" s="14"/>
      <c r="B121" s="14"/>
      <c r="C121" s="14"/>
      <c r="D121" s="14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  <c r="BF121" s="15"/>
      <c r="BG121" s="15"/>
      <c r="BH121" s="15"/>
    </row>
    <row r="122" spans="1:60" ht="15">
      <c r="A122" s="14"/>
      <c r="B122" s="14"/>
      <c r="C122" s="14"/>
      <c r="D122" s="14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15"/>
      <c r="BG122" s="15"/>
      <c r="BH122" s="15"/>
    </row>
    <row r="123" spans="1:60" ht="15">
      <c r="A123" s="14"/>
      <c r="B123" s="14"/>
      <c r="C123" s="14"/>
      <c r="D123" s="14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  <c r="BF123" s="15"/>
      <c r="BG123" s="15"/>
      <c r="BH123" s="15"/>
    </row>
    <row r="124" spans="1:60" ht="15">
      <c r="A124" s="14"/>
      <c r="B124" s="14"/>
      <c r="C124" s="14"/>
      <c r="D124" s="14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  <c r="BF124" s="15"/>
      <c r="BG124" s="15"/>
      <c r="BH124" s="15"/>
    </row>
    <row r="125" spans="1:60" ht="15">
      <c r="A125" s="14"/>
      <c r="B125" s="14"/>
      <c r="C125" s="14"/>
      <c r="D125" s="14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  <c r="BF125" s="15"/>
      <c r="BG125" s="15"/>
      <c r="BH125" s="15"/>
    </row>
    <row r="126" spans="1:60" ht="15">
      <c r="A126" s="14"/>
      <c r="B126" s="14"/>
      <c r="C126" s="14"/>
      <c r="D126" s="14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  <c r="BF126" s="15"/>
      <c r="BG126" s="15"/>
      <c r="BH126" s="15"/>
    </row>
    <row r="127" spans="1:60" ht="15">
      <c r="A127" s="14"/>
      <c r="B127" s="14"/>
      <c r="C127" s="14"/>
      <c r="D127" s="14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  <c r="BF127" s="15"/>
      <c r="BG127" s="15"/>
      <c r="BH127" s="15"/>
    </row>
    <row r="128" spans="1:60" ht="15">
      <c r="A128" s="14"/>
      <c r="B128" s="14"/>
      <c r="C128" s="14"/>
      <c r="D128" s="14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  <c r="BF128" s="15"/>
      <c r="BG128" s="15"/>
      <c r="BH128" s="15"/>
    </row>
    <row r="129" spans="1:60" ht="15">
      <c r="A129" s="14"/>
      <c r="B129" s="14"/>
      <c r="C129" s="14"/>
      <c r="D129" s="14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  <c r="BF129" s="15"/>
      <c r="BG129" s="15"/>
      <c r="BH129" s="15"/>
    </row>
    <row r="130" spans="1:60" ht="15">
      <c r="A130" s="14"/>
      <c r="B130" s="14"/>
      <c r="C130" s="14"/>
      <c r="D130" s="14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  <c r="BF130" s="15"/>
      <c r="BG130" s="15"/>
      <c r="BH130" s="15"/>
    </row>
    <row r="131" spans="1:60" ht="15">
      <c r="A131" s="14"/>
      <c r="B131" s="14"/>
      <c r="C131" s="14"/>
      <c r="D131" s="14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  <c r="BF131" s="15"/>
      <c r="BG131" s="15"/>
      <c r="BH131" s="15"/>
    </row>
    <row r="132" spans="1:60" ht="15">
      <c r="A132" s="14"/>
      <c r="B132" s="14"/>
      <c r="C132" s="14"/>
      <c r="D132" s="14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  <c r="BF132" s="15"/>
      <c r="BG132" s="15"/>
      <c r="BH132" s="15"/>
    </row>
    <row r="133" spans="1:60" ht="15">
      <c r="A133" s="14"/>
      <c r="B133" s="14"/>
      <c r="C133" s="14"/>
      <c r="D133" s="14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  <c r="BF133" s="15"/>
      <c r="BG133" s="15"/>
      <c r="BH133" s="15"/>
    </row>
    <row r="134" spans="1:60" ht="15">
      <c r="A134" s="14"/>
      <c r="B134" s="14"/>
      <c r="C134" s="14"/>
      <c r="D134" s="14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  <c r="BF134" s="15"/>
      <c r="BG134" s="15"/>
      <c r="BH134" s="15"/>
    </row>
    <row r="135" spans="1:60" ht="15">
      <c r="A135" s="14"/>
      <c r="B135" s="14"/>
      <c r="C135" s="14"/>
      <c r="D135" s="14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  <c r="BF135" s="15"/>
      <c r="BG135" s="15"/>
      <c r="BH135" s="15"/>
    </row>
    <row r="136" spans="1:60" ht="15">
      <c r="A136" s="14"/>
      <c r="B136" s="14"/>
      <c r="C136" s="14"/>
      <c r="D136" s="14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  <c r="BF136" s="15"/>
      <c r="BG136" s="15"/>
      <c r="BH136" s="15"/>
    </row>
    <row r="137" spans="1:60" ht="15">
      <c r="A137" s="14"/>
      <c r="B137" s="14"/>
      <c r="C137" s="14"/>
      <c r="D137" s="14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  <c r="BF137" s="15"/>
      <c r="BG137" s="15"/>
      <c r="BH137" s="15"/>
    </row>
    <row r="138" spans="1:60" ht="15">
      <c r="A138" s="14"/>
      <c r="B138" s="14"/>
      <c r="C138" s="14"/>
      <c r="D138" s="14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  <c r="BF138" s="15"/>
      <c r="BG138" s="15"/>
      <c r="BH138" s="15"/>
    </row>
    <row r="139" spans="1:60" ht="15">
      <c r="A139" s="14"/>
      <c r="B139" s="14"/>
      <c r="C139" s="14"/>
      <c r="D139" s="14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  <c r="BF139" s="15"/>
      <c r="BG139" s="15"/>
      <c r="BH139" s="15"/>
    </row>
    <row r="140" spans="1:60" ht="15">
      <c r="A140" s="14"/>
      <c r="B140" s="14"/>
      <c r="C140" s="14"/>
      <c r="D140" s="14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  <c r="BF140" s="15"/>
      <c r="BG140" s="15"/>
      <c r="BH140" s="15"/>
    </row>
    <row r="141" spans="1:60" ht="15">
      <c r="A141" s="14"/>
      <c r="B141" s="14"/>
      <c r="C141" s="14"/>
      <c r="D141" s="14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  <c r="BF141" s="15"/>
      <c r="BG141" s="15"/>
      <c r="BH141" s="15"/>
    </row>
    <row r="142" spans="1:60" ht="15">
      <c r="A142" s="14"/>
      <c r="B142" s="14"/>
      <c r="C142" s="14"/>
      <c r="D142" s="14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  <c r="AQ142" s="15"/>
      <c r="AR142" s="15"/>
      <c r="AS142" s="15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  <c r="BF142" s="15"/>
      <c r="BG142" s="15"/>
      <c r="BH142" s="15"/>
    </row>
    <row r="143" spans="1:60" ht="15">
      <c r="A143" s="14"/>
      <c r="B143" s="14"/>
      <c r="C143" s="14"/>
      <c r="D143" s="14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  <c r="BF143" s="15"/>
      <c r="BG143" s="15"/>
      <c r="BH143" s="15"/>
    </row>
    <row r="144" spans="1:60" ht="15">
      <c r="A144" s="14"/>
      <c r="B144" s="14"/>
      <c r="C144" s="14"/>
      <c r="D144" s="14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  <c r="AQ144" s="15"/>
      <c r="AR144" s="15"/>
      <c r="AS144" s="15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  <c r="BF144" s="15"/>
      <c r="BG144" s="15"/>
      <c r="BH144" s="15"/>
    </row>
    <row r="145" spans="1:60" ht="15">
      <c r="A145" s="14"/>
      <c r="B145" s="14"/>
      <c r="C145" s="14"/>
      <c r="D145" s="14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  <c r="AQ145" s="15"/>
      <c r="AR145" s="15"/>
      <c r="AS145" s="15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  <c r="BF145" s="15"/>
      <c r="BG145" s="15"/>
      <c r="BH145" s="15"/>
    </row>
    <row r="146" spans="1:60" ht="15">
      <c r="A146" s="14"/>
      <c r="B146" s="14"/>
      <c r="C146" s="14"/>
      <c r="D146" s="14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/>
      <c r="AR146" s="15"/>
      <c r="AS146" s="15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  <c r="BF146" s="15"/>
      <c r="BG146" s="15"/>
      <c r="BH146" s="15"/>
    </row>
    <row r="147" spans="1:60" ht="15">
      <c r="A147" s="14"/>
      <c r="B147" s="14"/>
      <c r="C147" s="14"/>
      <c r="D147" s="14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  <c r="BF147" s="15"/>
      <c r="BG147" s="15"/>
      <c r="BH147" s="15"/>
    </row>
    <row r="148" spans="1:60" ht="15">
      <c r="A148" s="14"/>
      <c r="B148" s="14"/>
      <c r="C148" s="14"/>
      <c r="D148" s="14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  <c r="AR148" s="15"/>
      <c r="AS148" s="15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  <c r="BF148" s="15"/>
      <c r="BG148" s="15"/>
      <c r="BH148" s="15"/>
    </row>
    <row r="149" spans="1:60" ht="15">
      <c r="A149" s="14"/>
      <c r="B149" s="14"/>
      <c r="C149" s="14"/>
      <c r="D149" s="14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/>
      <c r="AQ149" s="15"/>
      <c r="AR149" s="15"/>
      <c r="AS149" s="15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  <c r="BE149" s="15"/>
      <c r="BF149" s="15"/>
      <c r="BG149" s="15"/>
      <c r="BH149" s="15"/>
    </row>
    <row r="150" spans="1:60" ht="15">
      <c r="A150" s="14"/>
      <c r="B150" s="14"/>
      <c r="C150" s="14"/>
      <c r="D150" s="14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  <c r="AQ150" s="15"/>
      <c r="AR150" s="15"/>
      <c r="AS150" s="15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  <c r="BF150" s="15"/>
      <c r="BG150" s="15"/>
      <c r="BH150" s="15"/>
    </row>
    <row r="151" spans="1:60" ht="15">
      <c r="A151" s="14"/>
      <c r="B151" s="14"/>
      <c r="C151" s="14"/>
      <c r="D151" s="14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15"/>
      <c r="AQ151" s="15"/>
      <c r="AR151" s="15"/>
      <c r="AS151" s="15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  <c r="BF151" s="15"/>
      <c r="BG151" s="15"/>
      <c r="BH151" s="15"/>
    </row>
    <row r="152" spans="1:60" ht="15">
      <c r="A152" s="14"/>
      <c r="B152" s="14"/>
      <c r="C152" s="14"/>
      <c r="D152" s="14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/>
      <c r="AQ152" s="15"/>
      <c r="AR152" s="15"/>
      <c r="AS152" s="15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  <c r="BF152" s="15"/>
      <c r="BG152" s="15"/>
      <c r="BH152" s="15"/>
    </row>
    <row r="153" spans="1:60" ht="15">
      <c r="A153" s="14"/>
      <c r="B153" s="14"/>
      <c r="C153" s="14"/>
      <c r="D153" s="14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  <c r="AO153" s="15"/>
      <c r="AP153" s="15"/>
      <c r="AQ153" s="15"/>
      <c r="AR153" s="15"/>
      <c r="AS153" s="15"/>
      <c r="AT153" s="15"/>
      <c r="AU153" s="15"/>
      <c r="AV153" s="15"/>
      <c r="AW153" s="15"/>
      <c r="AX153" s="15"/>
      <c r="AY153" s="15"/>
      <c r="AZ153" s="15"/>
      <c r="BA153" s="15"/>
      <c r="BB153" s="15"/>
      <c r="BC153" s="15"/>
      <c r="BD153" s="15"/>
      <c r="BE153" s="15"/>
      <c r="BF153" s="15"/>
      <c r="BG153" s="15"/>
      <c r="BH153" s="15"/>
    </row>
    <row r="154" spans="1:60" ht="15">
      <c r="A154" s="14"/>
      <c r="B154" s="14"/>
      <c r="C154" s="14"/>
      <c r="D154" s="14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  <c r="AO154" s="15"/>
      <c r="AP154" s="15"/>
      <c r="AQ154" s="15"/>
      <c r="AR154" s="15"/>
      <c r="AS154" s="15"/>
      <c r="AT154" s="15"/>
      <c r="AU154" s="15"/>
      <c r="AV154" s="15"/>
      <c r="AW154" s="15"/>
      <c r="AX154" s="15"/>
      <c r="AY154" s="15"/>
      <c r="AZ154" s="15"/>
      <c r="BA154" s="15"/>
      <c r="BB154" s="15"/>
      <c r="BC154" s="15"/>
      <c r="BD154" s="15"/>
      <c r="BE154" s="15"/>
      <c r="BF154" s="15"/>
      <c r="BG154" s="15"/>
      <c r="BH154" s="15"/>
    </row>
    <row r="155" spans="1:60" ht="15">
      <c r="A155" s="14"/>
      <c r="B155" s="14"/>
      <c r="C155" s="14"/>
      <c r="D155" s="14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  <c r="AO155" s="15"/>
      <c r="AP155" s="15"/>
      <c r="AQ155" s="15"/>
      <c r="AR155" s="15"/>
      <c r="AS155" s="15"/>
      <c r="AT155" s="15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  <c r="BF155" s="15"/>
      <c r="BG155" s="15"/>
      <c r="BH155" s="15"/>
    </row>
    <row r="156" spans="1:60" ht="15">
      <c r="A156" s="14"/>
      <c r="B156" s="14"/>
      <c r="C156" s="14"/>
      <c r="D156" s="14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  <c r="AO156" s="15"/>
      <c r="AP156" s="15"/>
      <c r="AQ156" s="15"/>
      <c r="AR156" s="15"/>
      <c r="AS156" s="15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  <c r="BE156" s="15"/>
      <c r="BF156" s="15"/>
      <c r="BG156" s="15"/>
      <c r="BH156" s="15"/>
    </row>
    <row r="157" spans="1:60" ht="15">
      <c r="A157" s="14"/>
      <c r="B157" s="14"/>
      <c r="C157" s="14"/>
      <c r="D157" s="14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  <c r="AO157" s="15"/>
      <c r="AP157" s="15"/>
      <c r="AQ157" s="15"/>
      <c r="AR157" s="15"/>
      <c r="AS157" s="15"/>
      <c r="AT157" s="15"/>
      <c r="AU157" s="15"/>
      <c r="AV157" s="15"/>
      <c r="AW157" s="15"/>
      <c r="AX157" s="15"/>
      <c r="AY157" s="15"/>
      <c r="AZ157" s="15"/>
      <c r="BA157" s="15"/>
      <c r="BB157" s="15"/>
      <c r="BC157" s="15"/>
      <c r="BD157" s="15"/>
      <c r="BE157" s="15"/>
      <c r="BF157" s="15"/>
      <c r="BG157" s="15"/>
      <c r="BH157" s="15"/>
    </row>
    <row r="158" spans="1:60" ht="15">
      <c r="A158" s="14"/>
      <c r="B158" s="14"/>
      <c r="C158" s="14"/>
      <c r="D158" s="14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  <c r="AO158" s="15"/>
      <c r="AP158" s="15"/>
      <c r="AQ158" s="15"/>
      <c r="AR158" s="15"/>
      <c r="AS158" s="15"/>
      <c r="AT158" s="15"/>
      <c r="AU158" s="15"/>
      <c r="AV158" s="15"/>
      <c r="AW158" s="15"/>
      <c r="AX158" s="15"/>
      <c r="AY158" s="15"/>
      <c r="AZ158" s="15"/>
      <c r="BA158" s="15"/>
      <c r="BB158" s="15"/>
      <c r="BC158" s="15"/>
      <c r="BD158" s="15"/>
      <c r="BE158" s="15"/>
      <c r="BF158" s="15"/>
      <c r="BG158" s="15"/>
      <c r="BH158" s="15"/>
    </row>
    <row r="159" spans="1:60" ht="15">
      <c r="A159" s="14"/>
      <c r="B159" s="14"/>
      <c r="C159" s="14"/>
      <c r="D159" s="14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  <c r="AO159" s="15"/>
      <c r="AP159" s="15"/>
      <c r="AQ159" s="15"/>
      <c r="AR159" s="15"/>
      <c r="AS159" s="15"/>
      <c r="AT159" s="15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  <c r="BF159" s="15"/>
      <c r="BG159" s="15"/>
      <c r="BH159" s="15"/>
    </row>
    <row r="160" spans="1:60" ht="15">
      <c r="A160" s="14"/>
      <c r="B160" s="14"/>
      <c r="C160" s="14"/>
      <c r="D160" s="14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  <c r="AO160" s="15"/>
      <c r="AP160" s="15"/>
      <c r="AQ160" s="15"/>
      <c r="AR160" s="15"/>
      <c r="AS160" s="15"/>
      <c r="AT160" s="15"/>
      <c r="AU160" s="15"/>
      <c r="AV160" s="15"/>
      <c r="AW160" s="15"/>
      <c r="AX160" s="15"/>
      <c r="AY160" s="15"/>
      <c r="AZ160" s="15"/>
      <c r="BA160" s="15"/>
      <c r="BB160" s="15"/>
      <c r="BC160" s="15"/>
      <c r="BD160" s="15"/>
      <c r="BE160" s="15"/>
      <c r="BF160" s="15"/>
      <c r="BG160" s="15"/>
      <c r="BH160" s="15"/>
    </row>
    <row r="161" spans="1:60" ht="15">
      <c r="A161" s="14"/>
      <c r="B161" s="14"/>
      <c r="C161" s="14"/>
      <c r="D161" s="14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  <c r="AK161" s="15"/>
      <c r="AL161" s="15"/>
      <c r="AM161" s="15"/>
      <c r="AN161" s="15"/>
      <c r="AO161" s="15"/>
      <c r="AP161" s="15"/>
      <c r="AQ161" s="15"/>
      <c r="AR161" s="15"/>
      <c r="AS161" s="15"/>
      <c r="AT161" s="15"/>
      <c r="AU161" s="15"/>
      <c r="AV161" s="15"/>
      <c r="AW161" s="15"/>
      <c r="AX161" s="15"/>
      <c r="AY161" s="15"/>
      <c r="AZ161" s="15"/>
      <c r="BA161" s="15"/>
      <c r="BB161" s="15"/>
      <c r="BC161" s="15"/>
      <c r="BD161" s="15"/>
      <c r="BE161" s="15"/>
      <c r="BF161" s="15"/>
      <c r="BG161" s="15"/>
      <c r="BH161" s="15"/>
    </row>
    <row r="162" spans="1:60" ht="15">
      <c r="A162" s="14"/>
      <c r="B162" s="14"/>
      <c r="C162" s="14"/>
      <c r="D162" s="14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  <c r="AK162" s="15"/>
      <c r="AL162" s="15"/>
      <c r="AM162" s="15"/>
      <c r="AN162" s="15"/>
      <c r="AO162" s="15"/>
      <c r="AP162" s="15"/>
      <c r="AQ162" s="15"/>
      <c r="AR162" s="15"/>
      <c r="AS162" s="15"/>
      <c r="AT162" s="15"/>
      <c r="AU162" s="15"/>
      <c r="AV162" s="15"/>
      <c r="AW162" s="15"/>
      <c r="AX162" s="15"/>
      <c r="AY162" s="15"/>
      <c r="AZ162" s="15"/>
      <c r="BA162" s="15"/>
      <c r="BB162" s="15"/>
      <c r="BC162" s="15"/>
      <c r="BD162" s="15"/>
      <c r="BE162" s="15"/>
      <c r="BF162" s="15"/>
      <c r="BG162" s="15"/>
      <c r="BH162" s="15"/>
    </row>
    <row r="163" spans="1:60" ht="15">
      <c r="A163" s="14"/>
      <c r="B163" s="14"/>
      <c r="C163" s="14"/>
      <c r="D163" s="14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15"/>
      <c r="AL163" s="15"/>
      <c r="AM163" s="15"/>
      <c r="AN163" s="15"/>
      <c r="AO163" s="15"/>
      <c r="AP163" s="15"/>
      <c r="AQ163" s="15"/>
      <c r="AR163" s="15"/>
      <c r="AS163" s="15"/>
      <c r="AT163" s="15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  <c r="BF163" s="15"/>
      <c r="BG163" s="15"/>
      <c r="BH163" s="15"/>
    </row>
    <row r="164" spans="1:60" ht="15">
      <c r="A164" s="14"/>
      <c r="B164" s="14"/>
      <c r="C164" s="14"/>
      <c r="D164" s="14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  <c r="AO164" s="15"/>
      <c r="AP164" s="15"/>
      <c r="AQ164" s="15"/>
      <c r="AR164" s="15"/>
      <c r="AS164" s="15"/>
      <c r="AT164" s="15"/>
      <c r="AU164" s="15"/>
      <c r="AV164" s="15"/>
      <c r="AW164" s="15"/>
      <c r="AX164" s="15"/>
      <c r="AY164" s="15"/>
      <c r="AZ164" s="15"/>
      <c r="BA164" s="15"/>
      <c r="BB164" s="15"/>
      <c r="BC164" s="15"/>
      <c r="BD164" s="15"/>
      <c r="BE164" s="15"/>
      <c r="BF164" s="15"/>
      <c r="BG164" s="15"/>
      <c r="BH164" s="15"/>
    </row>
    <row r="165" spans="1:60" ht="15">
      <c r="A165" s="14"/>
      <c r="B165" s="14"/>
      <c r="C165" s="14"/>
      <c r="D165" s="14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  <c r="AO165" s="15"/>
      <c r="AP165" s="15"/>
      <c r="AQ165" s="15"/>
      <c r="AR165" s="15"/>
      <c r="AS165" s="15"/>
      <c r="AT165" s="15"/>
      <c r="AU165" s="15"/>
      <c r="AV165" s="15"/>
      <c r="AW165" s="15"/>
      <c r="AX165" s="15"/>
      <c r="AY165" s="15"/>
      <c r="AZ165" s="15"/>
      <c r="BA165" s="15"/>
      <c r="BB165" s="15"/>
      <c r="BC165" s="15"/>
      <c r="BD165" s="15"/>
      <c r="BE165" s="15"/>
      <c r="BF165" s="15"/>
      <c r="BG165" s="15"/>
      <c r="BH165" s="15"/>
    </row>
    <row r="166" spans="1:60" ht="15">
      <c r="A166" s="14"/>
      <c r="B166" s="14"/>
      <c r="C166" s="14"/>
      <c r="D166" s="14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15"/>
      <c r="AQ166" s="15"/>
      <c r="AR166" s="15"/>
      <c r="AS166" s="15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5"/>
      <c r="BE166" s="15"/>
      <c r="BF166" s="15"/>
      <c r="BG166" s="15"/>
      <c r="BH166" s="15"/>
    </row>
    <row r="167" spans="1:60" ht="15">
      <c r="A167" s="14"/>
      <c r="B167" s="14"/>
      <c r="C167" s="14"/>
      <c r="D167" s="14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  <c r="AP167" s="15"/>
      <c r="AQ167" s="15"/>
      <c r="AR167" s="15"/>
      <c r="AS167" s="15"/>
      <c r="AT167" s="15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  <c r="BF167" s="15"/>
      <c r="BG167" s="15"/>
      <c r="BH167" s="15"/>
    </row>
  </sheetData>
  <sheetProtection/>
  <mergeCells count="80">
    <mergeCell ref="C59:C60"/>
    <mergeCell ref="B59:B60"/>
    <mergeCell ref="B43:B44"/>
    <mergeCell ref="B45:B46"/>
    <mergeCell ref="B41:B42"/>
    <mergeCell ref="C41:C42"/>
    <mergeCell ref="C8:AN8"/>
    <mergeCell ref="B10:B14"/>
    <mergeCell ref="D10:D14"/>
    <mergeCell ref="C17:C18"/>
    <mergeCell ref="C15:C16"/>
    <mergeCell ref="B21:B22"/>
    <mergeCell ref="B19:B20"/>
    <mergeCell ref="C19:C20"/>
    <mergeCell ref="E11:BF11"/>
    <mergeCell ref="E13:BF13"/>
    <mergeCell ref="A15:A69"/>
    <mergeCell ref="B27:B28"/>
    <mergeCell ref="C27:C28"/>
    <mergeCell ref="B55:B56"/>
    <mergeCell ref="B25:B26"/>
    <mergeCell ref="X9:AD9"/>
    <mergeCell ref="J10:L10"/>
    <mergeCell ref="C29:C30"/>
    <mergeCell ref="C53:C54"/>
    <mergeCell ref="B37:B38"/>
    <mergeCell ref="I5:AJ5"/>
    <mergeCell ref="B69:D69"/>
    <mergeCell ref="B68:D68"/>
    <mergeCell ref="B67:D67"/>
    <mergeCell ref="C25:C26"/>
    <mergeCell ref="B15:B16"/>
    <mergeCell ref="B17:B18"/>
    <mergeCell ref="B29:B30"/>
    <mergeCell ref="C55:C56"/>
    <mergeCell ref="F10:H10"/>
    <mergeCell ref="BB10:BE10"/>
    <mergeCell ref="AX10:AZ10"/>
    <mergeCell ref="AP1:AZ1"/>
    <mergeCell ref="A6:BG6"/>
    <mergeCell ref="B7:BD7"/>
    <mergeCell ref="AO8:BA8"/>
    <mergeCell ref="AP4:BF4"/>
    <mergeCell ref="A10:A14"/>
    <mergeCell ref="N10:Q10"/>
    <mergeCell ref="C10:C14"/>
    <mergeCell ref="AT10:AV10"/>
    <mergeCell ref="AK10:AM10"/>
    <mergeCell ref="AB10:AE10"/>
    <mergeCell ref="S10:V10"/>
    <mergeCell ref="AG10:AI10"/>
    <mergeCell ref="AO10:AR10"/>
    <mergeCell ref="Y10:Z10"/>
    <mergeCell ref="C21:C22"/>
    <mergeCell ref="C23:C24"/>
    <mergeCell ref="B63:B64"/>
    <mergeCell ref="C63:C64"/>
    <mergeCell ref="B61:B62"/>
    <mergeCell ref="C61:C62"/>
    <mergeCell ref="B49:B50"/>
    <mergeCell ref="C49:C50"/>
    <mergeCell ref="B53:B54"/>
    <mergeCell ref="B23:B24"/>
    <mergeCell ref="B31:B32"/>
    <mergeCell ref="C31:C32"/>
    <mergeCell ref="B33:B34"/>
    <mergeCell ref="C33:C34"/>
    <mergeCell ref="B47:B48"/>
    <mergeCell ref="C39:C40"/>
    <mergeCell ref="C45:C46"/>
    <mergeCell ref="C43:C44"/>
    <mergeCell ref="C35:C36"/>
    <mergeCell ref="C47:C48"/>
    <mergeCell ref="B35:B36"/>
    <mergeCell ref="C37:C38"/>
    <mergeCell ref="B39:B40"/>
    <mergeCell ref="B51:B52"/>
    <mergeCell ref="C51:C52"/>
    <mergeCell ref="B57:B58"/>
    <mergeCell ref="C57:C58"/>
  </mergeCells>
  <hyperlinks>
    <hyperlink ref="BG10" location="_ftn1" display="_ftn1"/>
  </hyperlinks>
  <printOptions/>
  <pageMargins left="0.7086614173228347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J82"/>
  <sheetViews>
    <sheetView zoomScale="85" zoomScaleNormal="85" zoomScalePageLayoutView="0" workbookViewId="0" topLeftCell="B1">
      <selection activeCell="F10" sqref="F10:H10"/>
    </sheetView>
  </sheetViews>
  <sheetFormatPr defaultColWidth="9.140625" defaultRowHeight="15"/>
  <cols>
    <col min="1" max="1" width="3.8515625" style="0" customWidth="1"/>
    <col min="2" max="2" width="8.140625" style="0" customWidth="1"/>
    <col min="3" max="3" width="23.28125" style="0" customWidth="1"/>
    <col min="5" max="21" width="3.7109375" style="0" customWidth="1"/>
    <col min="22" max="22" width="4.28125" style="0" customWidth="1"/>
    <col min="23" max="23" width="3.8515625" style="0" customWidth="1"/>
    <col min="24" max="47" width="3.7109375" style="0" customWidth="1"/>
    <col min="48" max="48" width="5.140625" style="0" customWidth="1"/>
    <col min="49" max="49" width="6.00390625" style="0" customWidth="1"/>
    <col min="50" max="58" width="3.7109375" style="0" customWidth="1"/>
  </cols>
  <sheetData>
    <row r="1" spans="1:58" ht="15">
      <c r="A1" s="82"/>
      <c r="B1" s="82"/>
      <c r="C1" s="82"/>
      <c r="D1" s="82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376" t="s">
        <v>33</v>
      </c>
      <c r="AQ1" s="376"/>
      <c r="AR1" s="376"/>
      <c r="AS1" s="376"/>
      <c r="AT1" s="376"/>
      <c r="AU1" s="376"/>
      <c r="AV1" s="376"/>
      <c r="AW1" s="376"/>
      <c r="AX1" s="376"/>
      <c r="AY1" s="376"/>
      <c r="AZ1" s="376"/>
      <c r="BA1" s="83"/>
      <c r="BB1" s="83"/>
      <c r="BC1" s="83"/>
      <c r="BD1" s="83"/>
      <c r="BE1" s="83"/>
      <c r="BF1" s="83"/>
    </row>
    <row r="2" spans="1:58" ht="15">
      <c r="A2" s="82"/>
      <c r="B2" s="82"/>
      <c r="C2" s="82"/>
      <c r="D2" s="82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19" t="s">
        <v>90</v>
      </c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</row>
    <row r="3" spans="1:58" ht="15">
      <c r="A3" s="82"/>
      <c r="B3" s="82"/>
      <c r="C3" s="82"/>
      <c r="D3" s="82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19" t="s">
        <v>39</v>
      </c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</row>
    <row r="4" spans="1:58" ht="15">
      <c r="A4" s="82"/>
      <c r="B4" s="82"/>
      <c r="C4" s="82"/>
      <c r="D4" s="82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377" t="s">
        <v>141</v>
      </c>
      <c r="AQ4" s="376"/>
      <c r="AR4" s="376"/>
      <c r="AS4" s="376"/>
      <c r="AT4" s="376"/>
      <c r="AU4" s="376"/>
      <c r="AV4" s="376"/>
      <c r="AW4" s="376"/>
      <c r="AX4" s="376"/>
      <c r="AY4" s="376"/>
      <c r="AZ4" s="376"/>
      <c r="BA4" s="376"/>
      <c r="BB4" s="376"/>
      <c r="BC4" s="376"/>
      <c r="BD4" s="376"/>
      <c r="BE4" s="376"/>
      <c r="BF4" s="83"/>
    </row>
    <row r="5" spans="1:58" ht="18.75">
      <c r="A5" s="177"/>
      <c r="B5" s="177"/>
      <c r="C5" s="177"/>
      <c r="D5" s="177"/>
      <c r="E5" s="178"/>
      <c r="F5" s="178"/>
      <c r="G5" s="178"/>
      <c r="H5" s="178"/>
      <c r="I5" s="491" t="s">
        <v>34</v>
      </c>
      <c r="J5" s="491"/>
      <c r="K5" s="491"/>
      <c r="L5" s="491"/>
      <c r="M5" s="491"/>
      <c r="N5" s="491"/>
      <c r="O5" s="491"/>
      <c r="P5" s="491"/>
      <c r="Q5" s="491"/>
      <c r="R5" s="491"/>
      <c r="S5" s="491"/>
      <c r="T5" s="491"/>
      <c r="U5" s="491"/>
      <c r="V5" s="491"/>
      <c r="W5" s="491"/>
      <c r="X5" s="491"/>
      <c r="Y5" s="491"/>
      <c r="Z5" s="491"/>
      <c r="AA5" s="491"/>
      <c r="AB5" s="491"/>
      <c r="AC5" s="491"/>
      <c r="AD5" s="491"/>
      <c r="AE5" s="491"/>
      <c r="AF5" s="491"/>
      <c r="AG5" s="491"/>
      <c r="AH5" s="491"/>
      <c r="AI5" s="491"/>
      <c r="AJ5" s="491"/>
      <c r="AK5" s="106"/>
      <c r="AL5" s="106"/>
      <c r="AM5" s="106"/>
      <c r="AN5" s="106"/>
      <c r="AO5" s="178"/>
      <c r="AP5" s="107"/>
      <c r="AQ5" s="108"/>
      <c r="AR5" s="108"/>
      <c r="AS5" s="108"/>
      <c r="AT5" s="108"/>
      <c r="AU5" s="108"/>
      <c r="AV5" s="108"/>
      <c r="AW5" s="108"/>
      <c r="AX5" s="108"/>
      <c r="AY5" s="108"/>
      <c r="AZ5" s="108"/>
      <c r="BA5" s="108"/>
      <c r="BB5" s="108"/>
      <c r="BC5" s="108"/>
      <c r="BD5" s="108"/>
      <c r="BE5" s="108"/>
      <c r="BF5" s="178"/>
    </row>
    <row r="6" spans="1:58" ht="18.75">
      <c r="A6" s="492" t="s">
        <v>133</v>
      </c>
      <c r="B6" s="492"/>
      <c r="C6" s="492"/>
      <c r="D6" s="492"/>
      <c r="E6" s="492"/>
      <c r="F6" s="492"/>
      <c r="G6" s="492"/>
      <c r="H6" s="492"/>
      <c r="I6" s="492"/>
      <c r="J6" s="492"/>
      <c r="K6" s="492"/>
      <c r="L6" s="492"/>
      <c r="M6" s="492"/>
      <c r="N6" s="492"/>
      <c r="O6" s="492"/>
      <c r="P6" s="492"/>
      <c r="Q6" s="492"/>
      <c r="R6" s="492"/>
      <c r="S6" s="492"/>
      <c r="T6" s="492"/>
      <c r="U6" s="492"/>
      <c r="V6" s="492"/>
      <c r="W6" s="492"/>
      <c r="X6" s="492"/>
      <c r="Y6" s="492"/>
      <c r="Z6" s="492"/>
      <c r="AA6" s="492"/>
      <c r="AB6" s="492"/>
      <c r="AC6" s="492"/>
      <c r="AD6" s="492"/>
      <c r="AE6" s="492"/>
      <c r="AF6" s="492"/>
      <c r="AG6" s="492"/>
      <c r="AH6" s="492"/>
      <c r="AI6" s="492"/>
      <c r="AJ6" s="492"/>
      <c r="AK6" s="492"/>
      <c r="AL6" s="492"/>
      <c r="AM6" s="492"/>
      <c r="AN6" s="492"/>
      <c r="AO6" s="492"/>
      <c r="AP6" s="492"/>
      <c r="AQ6" s="492"/>
      <c r="AR6" s="492"/>
      <c r="AS6" s="492"/>
      <c r="AT6" s="492"/>
      <c r="AU6" s="492"/>
      <c r="AV6" s="492"/>
      <c r="AW6" s="492"/>
      <c r="AX6" s="492"/>
      <c r="AY6" s="492"/>
      <c r="AZ6" s="492"/>
      <c r="BA6" s="492"/>
      <c r="BB6" s="492"/>
      <c r="BC6" s="492"/>
      <c r="BD6" s="492"/>
      <c r="BE6" s="492"/>
      <c r="BF6" s="492"/>
    </row>
    <row r="7" spans="1:58" ht="18.75">
      <c r="A7" s="177"/>
      <c r="B7" s="493" t="s">
        <v>58</v>
      </c>
      <c r="C7" s="493"/>
      <c r="D7" s="493"/>
      <c r="E7" s="493"/>
      <c r="F7" s="493"/>
      <c r="G7" s="493"/>
      <c r="H7" s="493"/>
      <c r="I7" s="493"/>
      <c r="J7" s="493"/>
      <c r="K7" s="493"/>
      <c r="L7" s="493"/>
      <c r="M7" s="493"/>
      <c r="N7" s="493"/>
      <c r="O7" s="493"/>
      <c r="P7" s="493"/>
      <c r="Q7" s="493"/>
      <c r="R7" s="493"/>
      <c r="S7" s="493"/>
      <c r="T7" s="493"/>
      <c r="U7" s="493"/>
      <c r="V7" s="493"/>
      <c r="W7" s="493"/>
      <c r="X7" s="493"/>
      <c r="Y7" s="493"/>
      <c r="Z7" s="493"/>
      <c r="AA7" s="493"/>
      <c r="AB7" s="493"/>
      <c r="AC7" s="493"/>
      <c r="AD7" s="493"/>
      <c r="AE7" s="493"/>
      <c r="AF7" s="493"/>
      <c r="AG7" s="493"/>
      <c r="AH7" s="493"/>
      <c r="AI7" s="493"/>
      <c r="AJ7" s="493"/>
      <c r="AK7" s="493"/>
      <c r="AL7" s="493"/>
      <c r="AM7" s="493"/>
      <c r="AN7" s="493"/>
      <c r="AO7" s="493"/>
      <c r="AP7" s="493"/>
      <c r="AQ7" s="493"/>
      <c r="AR7" s="493"/>
      <c r="AS7" s="493"/>
      <c r="AT7" s="493"/>
      <c r="AU7" s="493"/>
      <c r="AV7" s="493"/>
      <c r="AW7" s="493"/>
      <c r="AX7" s="493"/>
      <c r="AY7" s="493"/>
      <c r="AZ7" s="493"/>
      <c r="BA7" s="493"/>
      <c r="BB7" s="493"/>
      <c r="BC7" s="493"/>
      <c r="BD7" s="493"/>
      <c r="BE7" s="178"/>
      <c r="BF7" s="178"/>
    </row>
    <row r="8" spans="1:58" ht="19.5" thickBot="1">
      <c r="A8" s="177"/>
      <c r="B8" s="48"/>
      <c r="C8" s="493" t="s">
        <v>97</v>
      </c>
      <c r="D8" s="493"/>
      <c r="E8" s="493"/>
      <c r="F8" s="493"/>
      <c r="G8" s="493"/>
      <c r="H8" s="493"/>
      <c r="I8" s="493"/>
      <c r="J8" s="493"/>
      <c r="K8" s="493"/>
      <c r="L8" s="493"/>
      <c r="M8" s="493"/>
      <c r="N8" s="493"/>
      <c r="O8" s="493"/>
      <c r="P8" s="493"/>
      <c r="Q8" s="493"/>
      <c r="R8" s="493"/>
      <c r="S8" s="493"/>
      <c r="T8" s="493"/>
      <c r="U8" s="493"/>
      <c r="V8" s="493"/>
      <c r="W8" s="493"/>
      <c r="X8" s="493"/>
      <c r="Y8" s="493"/>
      <c r="Z8" s="493"/>
      <c r="AA8" s="493"/>
      <c r="AB8" s="493"/>
      <c r="AC8" s="493"/>
      <c r="AD8" s="493"/>
      <c r="AE8" s="493"/>
      <c r="AF8" s="493"/>
      <c r="AG8" s="493"/>
      <c r="AH8" s="493"/>
      <c r="AI8" s="493"/>
      <c r="AJ8" s="493"/>
      <c r="AK8" s="493"/>
      <c r="AL8" s="493"/>
      <c r="AM8" s="493"/>
      <c r="AN8" s="493"/>
      <c r="AO8" s="493" t="s">
        <v>35</v>
      </c>
      <c r="AP8" s="493"/>
      <c r="AQ8" s="493"/>
      <c r="AR8" s="493"/>
      <c r="AS8" s="493"/>
      <c r="AT8" s="493"/>
      <c r="AU8" s="493"/>
      <c r="AV8" s="493"/>
      <c r="AW8" s="493"/>
      <c r="AX8" s="493"/>
      <c r="AY8" s="493"/>
      <c r="AZ8" s="493"/>
      <c r="BA8" s="493"/>
      <c r="BB8" s="48"/>
      <c r="BC8" s="48"/>
      <c r="BD8" s="48"/>
      <c r="BE8" s="178"/>
      <c r="BF8" s="178"/>
    </row>
    <row r="9" spans="1:58" ht="15.75" thickBot="1">
      <c r="A9" s="82"/>
      <c r="B9" s="20" t="s">
        <v>139</v>
      </c>
      <c r="C9" s="20"/>
      <c r="D9" s="20" t="s">
        <v>138</v>
      </c>
      <c r="E9" s="22" t="s">
        <v>98</v>
      </c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1"/>
      <c r="W9" s="21"/>
      <c r="X9" s="494"/>
      <c r="Y9" s="494"/>
      <c r="Z9" s="494"/>
      <c r="AA9" s="494"/>
      <c r="AB9" s="494"/>
      <c r="AC9" s="494"/>
      <c r="AD9" s="495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83"/>
      <c r="BF9" s="83"/>
    </row>
    <row r="10" spans="1:58" ht="61.5" thickBot="1">
      <c r="A10" s="490" t="s">
        <v>0</v>
      </c>
      <c r="B10" s="490" t="s">
        <v>1</v>
      </c>
      <c r="C10" s="490" t="s">
        <v>2</v>
      </c>
      <c r="D10" s="490" t="s">
        <v>3</v>
      </c>
      <c r="E10" s="187" t="s">
        <v>230</v>
      </c>
      <c r="F10" s="480" t="s">
        <v>4</v>
      </c>
      <c r="G10" s="481"/>
      <c r="H10" s="488"/>
      <c r="I10" s="84" t="s">
        <v>242</v>
      </c>
      <c r="J10" s="480" t="s">
        <v>5</v>
      </c>
      <c r="K10" s="481"/>
      <c r="L10" s="481"/>
      <c r="M10" s="488"/>
      <c r="N10" s="84" t="s">
        <v>232</v>
      </c>
      <c r="O10" s="480" t="s">
        <v>6</v>
      </c>
      <c r="P10" s="481"/>
      <c r="Q10" s="481"/>
      <c r="R10" s="85" t="s">
        <v>233</v>
      </c>
      <c r="S10" s="480" t="s">
        <v>7</v>
      </c>
      <c r="T10" s="481"/>
      <c r="U10" s="481"/>
      <c r="V10" s="488"/>
      <c r="W10" s="86" t="s">
        <v>234</v>
      </c>
      <c r="X10" s="480" t="s">
        <v>8</v>
      </c>
      <c r="Y10" s="481"/>
      <c r="Z10" s="481"/>
      <c r="AA10" s="85" t="s">
        <v>235</v>
      </c>
      <c r="AB10" s="480" t="s">
        <v>9</v>
      </c>
      <c r="AC10" s="481"/>
      <c r="AD10" s="481"/>
      <c r="AE10" s="482"/>
      <c r="AF10" s="86" t="s">
        <v>236</v>
      </c>
      <c r="AG10" s="480" t="s">
        <v>10</v>
      </c>
      <c r="AH10" s="481"/>
      <c r="AI10" s="489"/>
      <c r="AJ10" s="87" t="s">
        <v>237</v>
      </c>
      <c r="AK10" s="481" t="s">
        <v>11</v>
      </c>
      <c r="AL10" s="481"/>
      <c r="AM10" s="488"/>
      <c r="AN10" s="187" t="s">
        <v>238</v>
      </c>
      <c r="AO10" s="480" t="s">
        <v>12</v>
      </c>
      <c r="AP10" s="481"/>
      <c r="AQ10" s="481"/>
      <c r="AR10" s="482"/>
      <c r="AS10" s="188" t="s">
        <v>239</v>
      </c>
      <c r="AT10" s="480" t="s">
        <v>13</v>
      </c>
      <c r="AU10" s="481"/>
      <c r="AV10" s="481"/>
      <c r="AW10" s="100" t="s">
        <v>240</v>
      </c>
      <c r="AX10" s="480" t="s">
        <v>14</v>
      </c>
      <c r="AY10" s="481"/>
      <c r="AZ10" s="488"/>
      <c r="BA10" s="102" t="s">
        <v>241</v>
      </c>
      <c r="BB10" s="480" t="s">
        <v>15</v>
      </c>
      <c r="BC10" s="481"/>
      <c r="BD10" s="481"/>
      <c r="BE10" s="485"/>
      <c r="BF10" s="32" t="s">
        <v>36</v>
      </c>
    </row>
    <row r="11" spans="1:58" ht="15.75" thickBot="1">
      <c r="A11" s="490"/>
      <c r="B11" s="490"/>
      <c r="C11" s="490"/>
      <c r="D11" s="490"/>
      <c r="E11" s="486" t="s">
        <v>16</v>
      </c>
      <c r="F11" s="486"/>
      <c r="G11" s="486"/>
      <c r="H11" s="486"/>
      <c r="I11" s="486"/>
      <c r="J11" s="486"/>
      <c r="K11" s="486"/>
      <c r="L11" s="486"/>
      <c r="M11" s="486"/>
      <c r="N11" s="486"/>
      <c r="O11" s="486"/>
      <c r="P11" s="486"/>
      <c r="Q11" s="486"/>
      <c r="R11" s="486"/>
      <c r="S11" s="486"/>
      <c r="T11" s="486"/>
      <c r="U11" s="486"/>
      <c r="V11" s="486"/>
      <c r="W11" s="486"/>
      <c r="X11" s="486"/>
      <c r="Y11" s="486"/>
      <c r="Z11" s="486"/>
      <c r="AA11" s="486"/>
      <c r="AB11" s="486"/>
      <c r="AC11" s="486"/>
      <c r="AD11" s="486"/>
      <c r="AE11" s="486"/>
      <c r="AF11" s="486"/>
      <c r="AG11" s="486"/>
      <c r="AH11" s="486"/>
      <c r="AI11" s="486"/>
      <c r="AJ11" s="486"/>
      <c r="AK11" s="486"/>
      <c r="AL11" s="486"/>
      <c r="AM11" s="486"/>
      <c r="AN11" s="486"/>
      <c r="AO11" s="486"/>
      <c r="AP11" s="486"/>
      <c r="AQ11" s="486"/>
      <c r="AR11" s="486"/>
      <c r="AS11" s="486"/>
      <c r="AT11" s="486"/>
      <c r="AU11" s="486"/>
      <c r="AV11" s="486"/>
      <c r="AW11" s="486"/>
      <c r="AX11" s="486"/>
      <c r="AY11" s="486"/>
      <c r="AZ11" s="486"/>
      <c r="BA11" s="486"/>
      <c r="BB11" s="486"/>
      <c r="BC11" s="486"/>
      <c r="BD11" s="486"/>
      <c r="BE11" s="486"/>
      <c r="BF11" s="88"/>
    </row>
    <row r="12" spans="1:58" ht="16.5" thickBot="1">
      <c r="A12" s="490"/>
      <c r="B12" s="490"/>
      <c r="C12" s="490"/>
      <c r="D12" s="490"/>
      <c r="E12" s="89">
        <v>35</v>
      </c>
      <c r="F12" s="90">
        <v>36</v>
      </c>
      <c r="G12" s="90">
        <v>37</v>
      </c>
      <c r="H12" s="90">
        <v>38</v>
      </c>
      <c r="I12" s="90">
        <v>39</v>
      </c>
      <c r="J12" s="90">
        <v>40</v>
      </c>
      <c r="K12" s="90">
        <v>41</v>
      </c>
      <c r="L12" s="91">
        <v>42</v>
      </c>
      <c r="M12" s="91">
        <v>43</v>
      </c>
      <c r="N12" s="93">
        <v>44</v>
      </c>
      <c r="O12" s="91">
        <v>45</v>
      </c>
      <c r="P12" s="91">
        <v>46</v>
      </c>
      <c r="Q12" s="91">
        <v>47</v>
      </c>
      <c r="R12" s="91">
        <v>48</v>
      </c>
      <c r="S12" s="91">
        <v>49</v>
      </c>
      <c r="T12" s="91">
        <v>50</v>
      </c>
      <c r="U12" s="91">
        <v>51</v>
      </c>
      <c r="V12" s="91">
        <v>52</v>
      </c>
      <c r="W12" s="92">
        <v>53</v>
      </c>
      <c r="X12" s="91">
        <v>1</v>
      </c>
      <c r="Y12" s="91">
        <v>2</v>
      </c>
      <c r="Z12" s="91">
        <v>3</v>
      </c>
      <c r="AA12" s="91">
        <v>4</v>
      </c>
      <c r="AB12" s="91">
        <v>5</v>
      </c>
      <c r="AC12" s="91">
        <v>6</v>
      </c>
      <c r="AD12" s="91">
        <v>7</v>
      </c>
      <c r="AE12" s="91">
        <v>8</v>
      </c>
      <c r="AF12" s="91">
        <v>9</v>
      </c>
      <c r="AG12" s="91">
        <v>10</v>
      </c>
      <c r="AH12" s="91">
        <v>11</v>
      </c>
      <c r="AI12" s="90">
        <v>12</v>
      </c>
      <c r="AJ12" s="90">
        <v>13</v>
      </c>
      <c r="AK12" s="90">
        <v>14</v>
      </c>
      <c r="AL12" s="90">
        <v>15</v>
      </c>
      <c r="AM12" s="91">
        <v>16</v>
      </c>
      <c r="AN12" s="90">
        <v>17</v>
      </c>
      <c r="AO12" s="90">
        <v>18</v>
      </c>
      <c r="AP12" s="90">
        <v>19</v>
      </c>
      <c r="AQ12" s="90">
        <v>20</v>
      </c>
      <c r="AR12" s="90">
        <v>21</v>
      </c>
      <c r="AS12" s="90">
        <v>22</v>
      </c>
      <c r="AT12" s="90">
        <v>23</v>
      </c>
      <c r="AU12" s="90">
        <v>24</v>
      </c>
      <c r="AV12" s="90">
        <v>25</v>
      </c>
      <c r="AW12" s="90">
        <v>26</v>
      </c>
      <c r="AX12" s="90">
        <v>27</v>
      </c>
      <c r="AY12" s="90">
        <v>28</v>
      </c>
      <c r="AZ12" s="93">
        <v>29</v>
      </c>
      <c r="BA12" s="90">
        <v>30</v>
      </c>
      <c r="BB12" s="90">
        <v>31</v>
      </c>
      <c r="BC12" s="90">
        <v>32</v>
      </c>
      <c r="BD12" s="90">
        <v>33</v>
      </c>
      <c r="BE12" s="90">
        <v>34</v>
      </c>
      <c r="BF12" s="94"/>
    </row>
    <row r="13" spans="1:58" ht="15.75" thickBot="1">
      <c r="A13" s="490"/>
      <c r="B13" s="490"/>
      <c r="C13" s="490"/>
      <c r="D13" s="490"/>
      <c r="E13" s="487" t="s">
        <v>17</v>
      </c>
      <c r="F13" s="487"/>
      <c r="G13" s="487"/>
      <c r="H13" s="487"/>
      <c r="I13" s="487"/>
      <c r="J13" s="487"/>
      <c r="K13" s="487"/>
      <c r="L13" s="487"/>
      <c r="M13" s="487"/>
      <c r="N13" s="487"/>
      <c r="O13" s="487"/>
      <c r="P13" s="487"/>
      <c r="Q13" s="487"/>
      <c r="R13" s="487"/>
      <c r="S13" s="487"/>
      <c r="T13" s="487"/>
      <c r="U13" s="487"/>
      <c r="V13" s="487"/>
      <c r="W13" s="487"/>
      <c r="X13" s="487"/>
      <c r="Y13" s="487"/>
      <c r="Z13" s="487"/>
      <c r="AA13" s="487"/>
      <c r="AB13" s="487"/>
      <c r="AC13" s="487"/>
      <c r="AD13" s="487"/>
      <c r="AE13" s="487"/>
      <c r="AF13" s="487"/>
      <c r="AG13" s="487"/>
      <c r="AH13" s="487"/>
      <c r="AI13" s="487"/>
      <c r="AJ13" s="487"/>
      <c r="AK13" s="487"/>
      <c r="AL13" s="487"/>
      <c r="AM13" s="487"/>
      <c r="AN13" s="487"/>
      <c r="AO13" s="487"/>
      <c r="AP13" s="487"/>
      <c r="AQ13" s="487"/>
      <c r="AR13" s="487"/>
      <c r="AS13" s="487"/>
      <c r="AT13" s="487"/>
      <c r="AU13" s="487"/>
      <c r="AV13" s="487"/>
      <c r="AW13" s="487"/>
      <c r="AX13" s="487"/>
      <c r="AY13" s="487"/>
      <c r="AZ13" s="487"/>
      <c r="BA13" s="487"/>
      <c r="BB13" s="487"/>
      <c r="BC13" s="487"/>
      <c r="BD13" s="487"/>
      <c r="BE13" s="487"/>
      <c r="BF13" s="94"/>
    </row>
    <row r="14" spans="1:58" ht="16.5" thickBot="1">
      <c r="A14" s="490"/>
      <c r="B14" s="490"/>
      <c r="C14" s="490"/>
      <c r="D14" s="490"/>
      <c r="E14" s="95">
        <v>1</v>
      </c>
      <c r="F14" s="95">
        <v>2</v>
      </c>
      <c r="G14" s="95">
        <v>3</v>
      </c>
      <c r="H14" s="95">
        <v>4</v>
      </c>
      <c r="I14" s="95">
        <v>5</v>
      </c>
      <c r="J14" s="95">
        <v>6</v>
      </c>
      <c r="K14" s="95">
        <v>7</v>
      </c>
      <c r="L14" s="96">
        <v>8</v>
      </c>
      <c r="M14" s="96">
        <v>9</v>
      </c>
      <c r="N14" s="96">
        <v>10</v>
      </c>
      <c r="O14" s="96">
        <v>11</v>
      </c>
      <c r="P14" s="96">
        <v>12</v>
      </c>
      <c r="Q14" s="97">
        <v>13</v>
      </c>
      <c r="R14" s="96">
        <v>14</v>
      </c>
      <c r="S14" s="96">
        <v>15</v>
      </c>
      <c r="T14" s="96">
        <v>16</v>
      </c>
      <c r="U14" s="96">
        <v>17</v>
      </c>
      <c r="V14" s="96">
        <v>18</v>
      </c>
      <c r="W14" s="96">
        <v>19</v>
      </c>
      <c r="X14" s="96">
        <v>20</v>
      </c>
      <c r="Y14" s="96">
        <v>21</v>
      </c>
      <c r="Z14" s="96">
        <v>22</v>
      </c>
      <c r="AA14" s="96">
        <v>23</v>
      </c>
      <c r="AB14" s="96">
        <v>24</v>
      </c>
      <c r="AC14" s="96">
        <v>25</v>
      </c>
      <c r="AD14" s="96">
        <v>26</v>
      </c>
      <c r="AE14" s="96">
        <v>27</v>
      </c>
      <c r="AF14" s="96">
        <v>28</v>
      </c>
      <c r="AG14" s="96">
        <v>29</v>
      </c>
      <c r="AH14" s="96">
        <v>30</v>
      </c>
      <c r="AI14" s="96">
        <v>31</v>
      </c>
      <c r="AJ14" s="96">
        <v>32</v>
      </c>
      <c r="AK14" s="96">
        <v>33</v>
      </c>
      <c r="AL14" s="96">
        <v>34</v>
      </c>
      <c r="AM14" s="96">
        <v>35</v>
      </c>
      <c r="AN14" s="96">
        <v>36</v>
      </c>
      <c r="AO14" s="98">
        <v>37</v>
      </c>
      <c r="AP14" s="99">
        <v>38</v>
      </c>
      <c r="AQ14" s="99">
        <v>39</v>
      </c>
      <c r="AR14" s="99">
        <v>40</v>
      </c>
      <c r="AS14" s="99">
        <v>41</v>
      </c>
      <c r="AT14" s="99">
        <v>42</v>
      </c>
      <c r="AU14" s="100">
        <v>43</v>
      </c>
      <c r="AV14" s="101">
        <v>44</v>
      </c>
      <c r="AW14" s="102">
        <v>45</v>
      </c>
      <c r="AX14" s="102">
        <v>46</v>
      </c>
      <c r="AY14" s="102">
        <v>47</v>
      </c>
      <c r="AZ14" s="95">
        <v>48</v>
      </c>
      <c r="BA14" s="95">
        <v>49</v>
      </c>
      <c r="BB14" s="95">
        <v>50</v>
      </c>
      <c r="BC14" s="95">
        <v>51</v>
      </c>
      <c r="BD14" s="103">
        <v>52</v>
      </c>
      <c r="BE14" s="104">
        <v>53</v>
      </c>
      <c r="BF14" s="105"/>
    </row>
    <row r="15" spans="1:58" ht="18" customHeight="1" thickBot="1">
      <c r="A15" s="467" t="s">
        <v>53</v>
      </c>
      <c r="B15" s="471" t="s">
        <v>56</v>
      </c>
      <c r="C15" s="473" t="s">
        <v>57</v>
      </c>
      <c r="D15" s="16" t="s">
        <v>18</v>
      </c>
      <c r="E15" s="67">
        <f>E17+E25</f>
        <v>8</v>
      </c>
      <c r="F15" s="67">
        <f aca="true" t="shared" si="0" ref="F15:U15">F17+F25</f>
        <v>10</v>
      </c>
      <c r="G15" s="67">
        <f t="shared" si="0"/>
        <v>8</v>
      </c>
      <c r="H15" s="67">
        <f t="shared" si="0"/>
        <v>10</v>
      </c>
      <c r="I15" s="67">
        <f t="shared" si="0"/>
        <v>8</v>
      </c>
      <c r="J15" s="67">
        <f t="shared" si="0"/>
        <v>10</v>
      </c>
      <c r="K15" s="67">
        <f t="shared" si="0"/>
        <v>10</v>
      </c>
      <c r="L15" s="67">
        <f t="shared" si="0"/>
        <v>10</v>
      </c>
      <c r="M15" s="67">
        <f t="shared" si="0"/>
        <v>10</v>
      </c>
      <c r="N15" s="67">
        <f t="shared" si="0"/>
        <v>12</v>
      </c>
      <c r="O15" s="67">
        <f t="shared" si="0"/>
        <v>0</v>
      </c>
      <c r="P15" s="67">
        <f t="shared" si="0"/>
        <v>0</v>
      </c>
      <c r="Q15" s="67">
        <f t="shared" si="0"/>
        <v>10</v>
      </c>
      <c r="R15" s="67">
        <f t="shared" si="0"/>
        <v>10</v>
      </c>
      <c r="S15" s="67">
        <f t="shared" si="0"/>
        <v>10</v>
      </c>
      <c r="T15" s="67">
        <f t="shared" si="0"/>
        <v>0</v>
      </c>
      <c r="U15" s="67">
        <f t="shared" si="0"/>
        <v>12</v>
      </c>
      <c r="V15" s="145">
        <f>SUM(E15:U15)</f>
        <v>138</v>
      </c>
      <c r="W15" s="150"/>
      <c r="X15" s="67">
        <f>X17</f>
        <v>4</v>
      </c>
      <c r="Y15" s="67">
        <f aca="true" t="shared" si="1" ref="Y15:AU15">Y17</f>
        <v>4</v>
      </c>
      <c r="Z15" s="67">
        <f t="shared" si="1"/>
        <v>4</v>
      </c>
      <c r="AA15" s="67">
        <f t="shared" si="1"/>
        <v>4</v>
      </c>
      <c r="AB15" s="67">
        <f t="shared" si="1"/>
        <v>4</v>
      </c>
      <c r="AC15" s="67">
        <f t="shared" si="1"/>
        <v>4</v>
      </c>
      <c r="AD15" s="67">
        <f t="shared" si="1"/>
        <v>4</v>
      </c>
      <c r="AE15" s="67">
        <f t="shared" si="1"/>
        <v>4</v>
      </c>
      <c r="AF15" s="67">
        <f t="shared" si="1"/>
        <v>4</v>
      </c>
      <c r="AG15" s="67">
        <f t="shared" si="1"/>
        <v>4</v>
      </c>
      <c r="AH15" s="67">
        <f t="shared" si="1"/>
        <v>4</v>
      </c>
      <c r="AI15" s="67">
        <f t="shared" si="1"/>
        <v>4</v>
      </c>
      <c r="AJ15" s="67">
        <f t="shared" si="1"/>
        <v>4</v>
      </c>
      <c r="AK15" s="67">
        <f t="shared" si="1"/>
        <v>4</v>
      </c>
      <c r="AL15" s="67">
        <f t="shared" si="1"/>
        <v>0</v>
      </c>
      <c r="AM15" s="67">
        <f t="shared" si="1"/>
        <v>0</v>
      </c>
      <c r="AN15" s="67">
        <f t="shared" si="1"/>
        <v>0</v>
      </c>
      <c r="AO15" s="67">
        <f t="shared" si="1"/>
        <v>0</v>
      </c>
      <c r="AP15" s="67">
        <f t="shared" si="1"/>
        <v>0</v>
      </c>
      <c r="AQ15" s="67">
        <f t="shared" si="1"/>
        <v>0</v>
      </c>
      <c r="AR15" s="67">
        <f t="shared" si="1"/>
        <v>0</v>
      </c>
      <c r="AS15" s="67">
        <f t="shared" si="1"/>
        <v>0</v>
      </c>
      <c r="AT15" s="67">
        <f t="shared" si="1"/>
        <v>0</v>
      </c>
      <c r="AU15" s="67">
        <f t="shared" si="1"/>
        <v>4</v>
      </c>
      <c r="AV15" s="80">
        <f>SUM(X15:AU15)</f>
        <v>60</v>
      </c>
      <c r="AW15" s="145">
        <f>V15+AV15</f>
        <v>198</v>
      </c>
      <c r="AX15" s="145"/>
      <c r="AY15" s="145"/>
      <c r="AZ15" s="145"/>
      <c r="BA15" s="145"/>
      <c r="BB15" s="145"/>
      <c r="BC15" s="145"/>
      <c r="BD15" s="145"/>
      <c r="BE15" s="145"/>
      <c r="BF15" s="219"/>
    </row>
    <row r="16" spans="1:58" ht="18" customHeight="1" thickBot="1">
      <c r="A16" s="468"/>
      <c r="B16" s="472"/>
      <c r="C16" s="474"/>
      <c r="D16" s="16" t="s">
        <v>19</v>
      </c>
      <c r="E16" s="67">
        <f>E18+E26</f>
        <v>5</v>
      </c>
      <c r="F16" s="67">
        <f aca="true" t="shared" si="2" ref="F16:U16">F18+F26</f>
        <v>5</v>
      </c>
      <c r="G16" s="67">
        <f t="shared" si="2"/>
        <v>5</v>
      </c>
      <c r="H16" s="67">
        <f t="shared" si="2"/>
        <v>5</v>
      </c>
      <c r="I16" s="67">
        <f t="shared" si="2"/>
        <v>5</v>
      </c>
      <c r="J16" s="67">
        <f t="shared" si="2"/>
        <v>5</v>
      </c>
      <c r="K16" s="67">
        <f t="shared" si="2"/>
        <v>5</v>
      </c>
      <c r="L16" s="67">
        <f t="shared" si="2"/>
        <v>5</v>
      </c>
      <c r="M16" s="67">
        <f t="shared" si="2"/>
        <v>5</v>
      </c>
      <c r="N16" s="67">
        <f t="shared" si="2"/>
        <v>5</v>
      </c>
      <c r="O16" s="67">
        <f t="shared" si="2"/>
        <v>0</v>
      </c>
      <c r="P16" s="67">
        <f t="shared" si="2"/>
        <v>0</v>
      </c>
      <c r="Q16" s="67">
        <f t="shared" si="2"/>
        <v>6</v>
      </c>
      <c r="R16" s="67">
        <f t="shared" si="2"/>
        <v>4</v>
      </c>
      <c r="S16" s="67">
        <f t="shared" si="2"/>
        <v>5</v>
      </c>
      <c r="T16" s="67">
        <f t="shared" si="2"/>
        <v>0</v>
      </c>
      <c r="U16" s="67">
        <f t="shared" si="2"/>
        <v>4</v>
      </c>
      <c r="V16" s="145">
        <f>SUM(E16:U16)</f>
        <v>69</v>
      </c>
      <c r="W16" s="150"/>
      <c r="X16" s="67">
        <f>X18</f>
        <v>3</v>
      </c>
      <c r="Y16" s="67">
        <f aca="true" t="shared" si="3" ref="Y16:AU16">Y18</f>
        <v>3</v>
      </c>
      <c r="Z16" s="67">
        <f t="shared" si="3"/>
        <v>3</v>
      </c>
      <c r="AA16" s="67">
        <f t="shared" si="3"/>
        <v>2</v>
      </c>
      <c r="AB16" s="67">
        <f t="shared" si="3"/>
        <v>3</v>
      </c>
      <c r="AC16" s="67">
        <f t="shared" si="3"/>
        <v>3</v>
      </c>
      <c r="AD16" s="67">
        <f t="shared" si="3"/>
        <v>2</v>
      </c>
      <c r="AE16" s="67">
        <f t="shared" si="3"/>
        <v>3</v>
      </c>
      <c r="AF16" s="67">
        <f t="shared" si="3"/>
        <v>2</v>
      </c>
      <c r="AG16" s="67">
        <f t="shared" si="3"/>
        <v>3</v>
      </c>
      <c r="AH16" s="67">
        <f t="shared" si="3"/>
        <v>3</v>
      </c>
      <c r="AI16" s="67">
        <f t="shared" si="3"/>
        <v>3</v>
      </c>
      <c r="AJ16" s="67">
        <f t="shared" si="3"/>
        <v>2</v>
      </c>
      <c r="AK16" s="67">
        <f t="shared" si="3"/>
        <v>3</v>
      </c>
      <c r="AL16" s="67">
        <f t="shared" si="3"/>
        <v>0</v>
      </c>
      <c r="AM16" s="67">
        <f t="shared" si="3"/>
        <v>0</v>
      </c>
      <c r="AN16" s="67">
        <f t="shared" si="3"/>
        <v>0</v>
      </c>
      <c r="AO16" s="67">
        <f t="shared" si="3"/>
        <v>0</v>
      </c>
      <c r="AP16" s="67">
        <f t="shared" si="3"/>
        <v>0</v>
      </c>
      <c r="AQ16" s="67">
        <f t="shared" si="3"/>
        <v>0</v>
      </c>
      <c r="AR16" s="67">
        <f t="shared" si="3"/>
        <v>0</v>
      </c>
      <c r="AS16" s="67">
        <f t="shared" si="3"/>
        <v>0</v>
      </c>
      <c r="AT16" s="67">
        <f t="shared" si="3"/>
        <v>0</v>
      </c>
      <c r="AU16" s="67">
        <f t="shared" si="3"/>
        <v>2</v>
      </c>
      <c r="AV16" s="80">
        <f>SUM(X16:AU16)</f>
        <v>40</v>
      </c>
      <c r="AW16" s="145">
        <f aca="true" t="shared" si="4" ref="AW16:AW79">V16+AV16</f>
        <v>109</v>
      </c>
      <c r="AX16" s="145"/>
      <c r="AY16" s="145"/>
      <c r="AZ16" s="145"/>
      <c r="BA16" s="145"/>
      <c r="BB16" s="145"/>
      <c r="BC16" s="145"/>
      <c r="BD16" s="145"/>
      <c r="BE16" s="145"/>
      <c r="BF16" s="219"/>
    </row>
    <row r="17" spans="1:58" ht="18" customHeight="1" thickBot="1">
      <c r="A17" s="468"/>
      <c r="B17" s="418" t="s">
        <v>73</v>
      </c>
      <c r="C17" s="360" t="s">
        <v>66</v>
      </c>
      <c r="D17" s="36" t="s">
        <v>18</v>
      </c>
      <c r="E17" s="204">
        <f>E19+E21+E23</f>
        <v>6</v>
      </c>
      <c r="F17" s="204">
        <f aca="true" t="shared" si="5" ref="F17:V17">F19+F21+F23</f>
        <v>8</v>
      </c>
      <c r="G17" s="204">
        <f t="shared" si="5"/>
        <v>6</v>
      </c>
      <c r="H17" s="204">
        <f t="shared" si="5"/>
        <v>8</v>
      </c>
      <c r="I17" s="204">
        <f t="shared" si="5"/>
        <v>6</v>
      </c>
      <c r="J17" s="204">
        <f t="shared" si="5"/>
        <v>8</v>
      </c>
      <c r="K17" s="204">
        <f t="shared" si="5"/>
        <v>8</v>
      </c>
      <c r="L17" s="204">
        <f t="shared" si="5"/>
        <v>8</v>
      </c>
      <c r="M17" s="204">
        <f t="shared" si="5"/>
        <v>8</v>
      </c>
      <c r="N17" s="204">
        <f t="shared" si="5"/>
        <v>10</v>
      </c>
      <c r="O17" s="204">
        <f t="shared" si="5"/>
        <v>0</v>
      </c>
      <c r="P17" s="204">
        <f t="shared" si="5"/>
        <v>0</v>
      </c>
      <c r="Q17" s="204">
        <f t="shared" si="5"/>
        <v>8</v>
      </c>
      <c r="R17" s="204">
        <f t="shared" si="5"/>
        <v>8</v>
      </c>
      <c r="S17" s="204">
        <f t="shared" si="5"/>
        <v>8</v>
      </c>
      <c r="T17" s="204">
        <f t="shared" si="5"/>
        <v>0</v>
      </c>
      <c r="U17" s="204">
        <f t="shared" si="5"/>
        <v>8</v>
      </c>
      <c r="V17" s="145">
        <f t="shared" si="5"/>
        <v>108</v>
      </c>
      <c r="W17" s="150"/>
      <c r="X17" s="205">
        <f>X21+X23</f>
        <v>4</v>
      </c>
      <c r="Y17" s="205">
        <f aca="true" t="shared" si="6" ref="Y17:AU17">Y21+Y23</f>
        <v>4</v>
      </c>
      <c r="Z17" s="205">
        <f t="shared" si="6"/>
        <v>4</v>
      </c>
      <c r="AA17" s="205">
        <f t="shared" si="6"/>
        <v>4</v>
      </c>
      <c r="AB17" s="205">
        <f t="shared" si="6"/>
        <v>4</v>
      </c>
      <c r="AC17" s="205">
        <f t="shared" si="6"/>
        <v>4</v>
      </c>
      <c r="AD17" s="205">
        <f t="shared" si="6"/>
        <v>4</v>
      </c>
      <c r="AE17" s="205">
        <f t="shared" si="6"/>
        <v>4</v>
      </c>
      <c r="AF17" s="205">
        <f t="shared" si="6"/>
        <v>4</v>
      </c>
      <c r="AG17" s="205">
        <f t="shared" si="6"/>
        <v>4</v>
      </c>
      <c r="AH17" s="205">
        <f t="shared" si="6"/>
        <v>4</v>
      </c>
      <c r="AI17" s="205">
        <f t="shared" si="6"/>
        <v>4</v>
      </c>
      <c r="AJ17" s="205">
        <f t="shared" si="6"/>
        <v>4</v>
      </c>
      <c r="AK17" s="205">
        <f t="shared" si="6"/>
        <v>4</v>
      </c>
      <c r="AL17" s="205">
        <f t="shared" si="6"/>
        <v>0</v>
      </c>
      <c r="AM17" s="205">
        <f t="shared" si="6"/>
        <v>0</v>
      </c>
      <c r="AN17" s="205">
        <f t="shared" si="6"/>
        <v>0</v>
      </c>
      <c r="AO17" s="205">
        <f t="shared" si="6"/>
        <v>0</v>
      </c>
      <c r="AP17" s="205">
        <f t="shared" si="6"/>
        <v>0</v>
      </c>
      <c r="AQ17" s="205">
        <f t="shared" si="6"/>
        <v>0</v>
      </c>
      <c r="AR17" s="205">
        <f t="shared" si="6"/>
        <v>0</v>
      </c>
      <c r="AS17" s="205">
        <f t="shared" si="6"/>
        <v>0</v>
      </c>
      <c r="AT17" s="205">
        <f t="shared" si="6"/>
        <v>0</v>
      </c>
      <c r="AU17" s="205">
        <f t="shared" si="6"/>
        <v>4</v>
      </c>
      <c r="AV17" s="80">
        <f>SUM(X17:AU17)</f>
        <v>60</v>
      </c>
      <c r="AW17" s="145">
        <f t="shared" si="4"/>
        <v>168</v>
      </c>
      <c r="AX17" s="220"/>
      <c r="AY17" s="220"/>
      <c r="AZ17" s="220"/>
      <c r="BA17" s="220"/>
      <c r="BB17" s="220"/>
      <c r="BC17" s="220"/>
      <c r="BD17" s="220"/>
      <c r="BE17" s="145"/>
      <c r="BF17" s="219"/>
    </row>
    <row r="18" spans="1:58" ht="18" customHeight="1" thickBot="1">
      <c r="A18" s="468"/>
      <c r="B18" s="419"/>
      <c r="C18" s="361"/>
      <c r="D18" s="36" t="s">
        <v>19</v>
      </c>
      <c r="E18" s="204">
        <f>E20+E22+E24</f>
        <v>4</v>
      </c>
      <c r="F18" s="204">
        <f aca="true" t="shared" si="7" ref="F18:V18">F20+F22+F24</f>
        <v>4</v>
      </c>
      <c r="G18" s="204">
        <f t="shared" si="7"/>
        <v>4</v>
      </c>
      <c r="H18" s="204">
        <f t="shared" si="7"/>
        <v>4</v>
      </c>
      <c r="I18" s="204">
        <f t="shared" si="7"/>
        <v>4</v>
      </c>
      <c r="J18" s="204">
        <f t="shared" si="7"/>
        <v>4</v>
      </c>
      <c r="K18" s="204">
        <f t="shared" si="7"/>
        <v>4</v>
      </c>
      <c r="L18" s="204">
        <f t="shared" si="7"/>
        <v>4</v>
      </c>
      <c r="M18" s="204">
        <f t="shared" si="7"/>
        <v>4</v>
      </c>
      <c r="N18" s="204">
        <f t="shared" si="7"/>
        <v>4</v>
      </c>
      <c r="O18" s="204">
        <f t="shared" si="7"/>
        <v>0</v>
      </c>
      <c r="P18" s="204">
        <f t="shared" si="7"/>
        <v>0</v>
      </c>
      <c r="Q18" s="204">
        <f t="shared" si="7"/>
        <v>5</v>
      </c>
      <c r="R18" s="204">
        <f t="shared" si="7"/>
        <v>3</v>
      </c>
      <c r="S18" s="204">
        <f t="shared" si="7"/>
        <v>3</v>
      </c>
      <c r="T18" s="204">
        <f t="shared" si="7"/>
        <v>0</v>
      </c>
      <c r="U18" s="204">
        <f t="shared" si="7"/>
        <v>3</v>
      </c>
      <c r="V18" s="145">
        <f t="shared" si="7"/>
        <v>54</v>
      </c>
      <c r="W18" s="150"/>
      <c r="X18" s="205">
        <f>X22+X24</f>
        <v>3</v>
      </c>
      <c r="Y18" s="205">
        <f aca="true" t="shared" si="8" ref="Y18:AU18">Y22+Y24</f>
        <v>3</v>
      </c>
      <c r="Z18" s="205">
        <f t="shared" si="8"/>
        <v>3</v>
      </c>
      <c r="AA18" s="205">
        <f t="shared" si="8"/>
        <v>2</v>
      </c>
      <c r="AB18" s="205">
        <f t="shared" si="8"/>
        <v>3</v>
      </c>
      <c r="AC18" s="205">
        <f t="shared" si="8"/>
        <v>3</v>
      </c>
      <c r="AD18" s="205">
        <f t="shared" si="8"/>
        <v>2</v>
      </c>
      <c r="AE18" s="205">
        <f t="shared" si="8"/>
        <v>3</v>
      </c>
      <c r="AF18" s="205">
        <f t="shared" si="8"/>
        <v>2</v>
      </c>
      <c r="AG18" s="205">
        <f t="shared" si="8"/>
        <v>3</v>
      </c>
      <c r="AH18" s="205">
        <f t="shared" si="8"/>
        <v>3</v>
      </c>
      <c r="AI18" s="205">
        <f t="shared" si="8"/>
        <v>3</v>
      </c>
      <c r="AJ18" s="205">
        <f t="shared" si="8"/>
        <v>2</v>
      </c>
      <c r="AK18" s="205">
        <f t="shared" si="8"/>
        <v>3</v>
      </c>
      <c r="AL18" s="205">
        <f t="shared" si="8"/>
        <v>0</v>
      </c>
      <c r="AM18" s="205">
        <f t="shared" si="8"/>
        <v>0</v>
      </c>
      <c r="AN18" s="205">
        <f t="shared" si="8"/>
        <v>0</v>
      </c>
      <c r="AO18" s="205">
        <f t="shared" si="8"/>
        <v>0</v>
      </c>
      <c r="AP18" s="205">
        <f t="shared" si="8"/>
        <v>0</v>
      </c>
      <c r="AQ18" s="205">
        <f t="shared" si="8"/>
        <v>0</v>
      </c>
      <c r="AR18" s="205">
        <f t="shared" si="8"/>
        <v>0</v>
      </c>
      <c r="AS18" s="205">
        <f t="shared" si="8"/>
        <v>0</v>
      </c>
      <c r="AT18" s="205">
        <f t="shared" si="8"/>
        <v>0</v>
      </c>
      <c r="AU18" s="205">
        <f t="shared" si="8"/>
        <v>2</v>
      </c>
      <c r="AV18" s="80">
        <f>SUM(X18:AU18)</f>
        <v>40</v>
      </c>
      <c r="AW18" s="145">
        <f t="shared" si="4"/>
        <v>94</v>
      </c>
      <c r="AX18" s="220"/>
      <c r="AY18" s="220"/>
      <c r="AZ18" s="220"/>
      <c r="BA18" s="220"/>
      <c r="BB18" s="220"/>
      <c r="BC18" s="220"/>
      <c r="BD18" s="220"/>
      <c r="BE18" s="145"/>
      <c r="BF18" s="219"/>
    </row>
    <row r="19" spans="1:58" ht="18" customHeight="1" thickBot="1">
      <c r="A19" s="468"/>
      <c r="B19" s="336" t="s">
        <v>67</v>
      </c>
      <c r="C19" s="336" t="s">
        <v>68</v>
      </c>
      <c r="D19" s="13" t="s">
        <v>18</v>
      </c>
      <c r="E19" s="25">
        <v>2</v>
      </c>
      <c r="F19" s="25">
        <v>4</v>
      </c>
      <c r="G19" s="25">
        <v>2</v>
      </c>
      <c r="H19" s="25">
        <v>4</v>
      </c>
      <c r="I19" s="25">
        <v>2</v>
      </c>
      <c r="J19" s="25">
        <v>4</v>
      </c>
      <c r="K19" s="25">
        <v>4</v>
      </c>
      <c r="L19" s="25">
        <v>4</v>
      </c>
      <c r="M19" s="25">
        <v>4</v>
      </c>
      <c r="N19" s="25">
        <v>4</v>
      </c>
      <c r="O19" s="124"/>
      <c r="P19" s="124"/>
      <c r="Q19" s="25">
        <v>2</v>
      </c>
      <c r="R19" s="25">
        <v>4</v>
      </c>
      <c r="S19" s="25">
        <v>4</v>
      </c>
      <c r="T19" s="124"/>
      <c r="U19" s="25">
        <v>4</v>
      </c>
      <c r="V19" s="148">
        <f>SUM(E19:U19)</f>
        <v>48</v>
      </c>
      <c r="W19" s="150"/>
      <c r="X19" s="79"/>
      <c r="Y19" s="79"/>
      <c r="Z19" s="79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215"/>
      <c r="AM19" s="215"/>
      <c r="AN19" s="215"/>
      <c r="AO19" s="215"/>
      <c r="AP19" s="215"/>
      <c r="AQ19" s="215"/>
      <c r="AR19" s="215"/>
      <c r="AS19" s="215"/>
      <c r="AT19" s="215"/>
      <c r="AU19" s="71"/>
      <c r="AV19" s="80">
        <f>SUM(X19:AU19)</f>
        <v>0</v>
      </c>
      <c r="AW19" s="145">
        <f t="shared" si="4"/>
        <v>48</v>
      </c>
      <c r="AX19" s="220"/>
      <c r="AY19" s="220"/>
      <c r="AZ19" s="220"/>
      <c r="BA19" s="220"/>
      <c r="BB19" s="220"/>
      <c r="BC19" s="220"/>
      <c r="BD19" s="220"/>
      <c r="BE19" s="145"/>
      <c r="BF19" s="219"/>
    </row>
    <row r="20" spans="1:58" ht="18" customHeight="1" thickBot="1">
      <c r="A20" s="468"/>
      <c r="B20" s="337"/>
      <c r="C20" s="337"/>
      <c r="D20" s="13" t="s">
        <v>19</v>
      </c>
      <c r="E20" s="25">
        <v>1</v>
      </c>
      <c r="F20" s="25">
        <v>1</v>
      </c>
      <c r="G20" s="25">
        <v>1</v>
      </c>
      <c r="H20" s="25">
        <v>1</v>
      </c>
      <c r="I20" s="25">
        <v>1</v>
      </c>
      <c r="J20" s="25">
        <v>1</v>
      </c>
      <c r="K20" s="25">
        <v>1</v>
      </c>
      <c r="L20" s="25">
        <v>1</v>
      </c>
      <c r="M20" s="25">
        <v>1</v>
      </c>
      <c r="N20" s="25">
        <v>1</v>
      </c>
      <c r="O20" s="124"/>
      <c r="P20" s="124"/>
      <c r="Q20" s="25">
        <v>1</v>
      </c>
      <c r="R20" s="25">
        <v>1</v>
      </c>
      <c r="S20" s="25">
        <v>1</v>
      </c>
      <c r="T20" s="124"/>
      <c r="U20" s="25">
        <v>1</v>
      </c>
      <c r="V20" s="148">
        <f aca="true" t="shared" si="9" ref="V20:V77">SUM(E20:U20)</f>
        <v>14</v>
      </c>
      <c r="W20" s="150"/>
      <c r="X20" s="79"/>
      <c r="Y20" s="79"/>
      <c r="Z20" s="79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126"/>
      <c r="AM20" s="126"/>
      <c r="AN20" s="126"/>
      <c r="AO20" s="126"/>
      <c r="AP20" s="126"/>
      <c r="AQ20" s="126"/>
      <c r="AR20" s="126"/>
      <c r="AS20" s="126"/>
      <c r="AT20" s="126"/>
      <c r="AU20" s="72"/>
      <c r="AV20" s="80">
        <f aca="true" t="shared" si="10" ref="AV20:AV80">SUM(X20:AU20)</f>
        <v>0</v>
      </c>
      <c r="AW20" s="145">
        <f t="shared" si="4"/>
        <v>14</v>
      </c>
      <c r="AX20" s="220"/>
      <c r="AY20" s="220"/>
      <c r="AZ20" s="220"/>
      <c r="BA20" s="220"/>
      <c r="BB20" s="220"/>
      <c r="BC20" s="220"/>
      <c r="BD20" s="220"/>
      <c r="BE20" s="145"/>
      <c r="BF20" s="219"/>
    </row>
    <row r="21" spans="1:58" ht="18" customHeight="1" thickBot="1">
      <c r="A21" s="468"/>
      <c r="B21" s="461" t="s">
        <v>89</v>
      </c>
      <c r="C21" s="462" t="s">
        <v>24</v>
      </c>
      <c r="D21" s="13" t="s">
        <v>18</v>
      </c>
      <c r="E21" s="25">
        <v>2</v>
      </c>
      <c r="F21" s="25">
        <v>2</v>
      </c>
      <c r="G21" s="25">
        <v>2</v>
      </c>
      <c r="H21" s="25">
        <v>2</v>
      </c>
      <c r="I21" s="25">
        <v>2</v>
      </c>
      <c r="J21" s="25">
        <v>2</v>
      </c>
      <c r="K21" s="25">
        <v>2</v>
      </c>
      <c r="L21" s="25">
        <v>2</v>
      </c>
      <c r="M21" s="25">
        <v>2</v>
      </c>
      <c r="N21" s="25">
        <v>2</v>
      </c>
      <c r="O21" s="124"/>
      <c r="P21" s="124"/>
      <c r="Q21" s="25">
        <v>4</v>
      </c>
      <c r="R21" s="25">
        <v>2</v>
      </c>
      <c r="S21" s="25">
        <v>2</v>
      </c>
      <c r="T21" s="124"/>
      <c r="U21" s="25">
        <v>2</v>
      </c>
      <c r="V21" s="148">
        <f t="shared" si="9"/>
        <v>30</v>
      </c>
      <c r="W21" s="150"/>
      <c r="X21" s="70">
        <v>2</v>
      </c>
      <c r="Y21" s="70">
        <v>2</v>
      </c>
      <c r="Z21" s="70">
        <v>2</v>
      </c>
      <c r="AA21" s="72">
        <v>2</v>
      </c>
      <c r="AB21" s="72">
        <v>2</v>
      </c>
      <c r="AC21" s="72">
        <v>2</v>
      </c>
      <c r="AD21" s="72">
        <v>2</v>
      </c>
      <c r="AE21" s="72">
        <v>2</v>
      </c>
      <c r="AF21" s="72">
        <v>2</v>
      </c>
      <c r="AG21" s="72">
        <v>2</v>
      </c>
      <c r="AH21" s="72">
        <v>2</v>
      </c>
      <c r="AI21" s="72">
        <v>2</v>
      </c>
      <c r="AJ21" s="72">
        <v>2</v>
      </c>
      <c r="AK21" s="72">
        <v>2</v>
      </c>
      <c r="AL21" s="126"/>
      <c r="AM21" s="126"/>
      <c r="AN21" s="126"/>
      <c r="AO21" s="126"/>
      <c r="AP21" s="126"/>
      <c r="AQ21" s="126"/>
      <c r="AR21" s="126"/>
      <c r="AS21" s="126"/>
      <c r="AT21" s="126"/>
      <c r="AU21" s="72">
        <v>2</v>
      </c>
      <c r="AV21" s="80">
        <f t="shared" si="10"/>
        <v>30</v>
      </c>
      <c r="AW21" s="145">
        <f t="shared" si="4"/>
        <v>60</v>
      </c>
      <c r="AX21" s="220"/>
      <c r="AY21" s="220"/>
      <c r="AZ21" s="220"/>
      <c r="BA21" s="220"/>
      <c r="BB21" s="220"/>
      <c r="BC21" s="220"/>
      <c r="BD21" s="220"/>
      <c r="BE21" s="145"/>
      <c r="BF21" s="219"/>
    </row>
    <row r="22" spans="1:58" ht="18.75" customHeight="1" thickBot="1">
      <c r="A22" s="468"/>
      <c r="B22" s="390"/>
      <c r="C22" s="463"/>
      <c r="D22" s="13" t="s">
        <v>19</v>
      </c>
      <c r="E22" s="25">
        <v>1</v>
      </c>
      <c r="F22" s="25">
        <v>1</v>
      </c>
      <c r="G22" s="25">
        <v>1</v>
      </c>
      <c r="H22" s="25">
        <v>1</v>
      </c>
      <c r="I22" s="25">
        <v>1</v>
      </c>
      <c r="J22" s="25">
        <v>1</v>
      </c>
      <c r="K22" s="25">
        <v>1</v>
      </c>
      <c r="L22" s="25">
        <v>1</v>
      </c>
      <c r="M22" s="25">
        <v>1</v>
      </c>
      <c r="N22" s="25">
        <v>1</v>
      </c>
      <c r="O22" s="124"/>
      <c r="P22" s="124"/>
      <c r="Q22" s="25"/>
      <c r="R22" s="25"/>
      <c r="S22" s="25"/>
      <c r="T22" s="124"/>
      <c r="U22" s="25"/>
      <c r="V22" s="148">
        <f t="shared" si="9"/>
        <v>10</v>
      </c>
      <c r="W22" s="150"/>
      <c r="X22" s="79">
        <v>1</v>
      </c>
      <c r="Y22" s="79">
        <v>1</v>
      </c>
      <c r="Z22" s="79">
        <v>1</v>
      </c>
      <c r="AA22" s="72"/>
      <c r="AB22" s="72">
        <v>1</v>
      </c>
      <c r="AC22" s="72">
        <v>1</v>
      </c>
      <c r="AD22" s="72"/>
      <c r="AE22" s="72">
        <v>1</v>
      </c>
      <c r="AF22" s="72"/>
      <c r="AG22" s="72">
        <v>1</v>
      </c>
      <c r="AH22" s="72">
        <v>1</v>
      </c>
      <c r="AI22" s="72">
        <v>1</v>
      </c>
      <c r="AJ22" s="72"/>
      <c r="AK22" s="72">
        <v>1</v>
      </c>
      <c r="AL22" s="126"/>
      <c r="AM22" s="126"/>
      <c r="AN22" s="126"/>
      <c r="AO22" s="126"/>
      <c r="AP22" s="126"/>
      <c r="AQ22" s="126"/>
      <c r="AR22" s="126"/>
      <c r="AS22" s="126"/>
      <c r="AT22" s="126"/>
      <c r="AU22" s="72"/>
      <c r="AV22" s="80">
        <f t="shared" si="10"/>
        <v>10</v>
      </c>
      <c r="AW22" s="145">
        <f t="shared" si="4"/>
        <v>20</v>
      </c>
      <c r="AX22" s="220"/>
      <c r="AY22" s="220"/>
      <c r="AZ22" s="220"/>
      <c r="BA22" s="220"/>
      <c r="BB22" s="220"/>
      <c r="BC22" s="220"/>
      <c r="BD22" s="220"/>
      <c r="BE22" s="145"/>
      <c r="BF22" s="219"/>
    </row>
    <row r="23" spans="1:58" ht="18.75" customHeight="1" thickBot="1" thickTop="1">
      <c r="A23" s="468"/>
      <c r="B23" s="389" t="s">
        <v>70</v>
      </c>
      <c r="C23" s="458" t="s">
        <v>28</v>
      </c>
      <c r="D23" s="13" t="s">
        <v>18</v>
      </c>
      <c r="E23" s="25">
        <v>2</v>
      </c>
      <c r="F23" s="25">
        <v>2</v>
      </c>
      <c r="G23" s="25">
        <v>2</v>
      </c>
      <c r="H23" s="25">
        <v>2</v>
      </c>
      <c r="I23" s="25">
        <v>2</v>
      </c>
      <c r="J23" s="25">
        <v>2</v>
      </c>
      <c r="K23" s="25">
        <v>2</v>
      </c>
      <c r="L23" s="25">
        <v>2</v>
      </c>
      <c r="M23" s="25">
        <v>2</v>
      </c>
      <c r="N23" s="25">
        <v>4</v>
      </c>
      <c r="O23" s="124"/>
      <c r="P23" s="124"/>
      <c r="Q23" s="25">
        <v>2</v>
      </c>
      <c r="R23" s="25">
        <v>2</v>
      </c>
      <c r="S23" s="25">
        <v>2</v>
      </c>
      <c r="T23" s="124"/>
      <c r="U23" s="25">
        <v>2</v>
      </c>
      <c r="V23" s="148">
        <f t="shared" si="9"/>
        <v>30</v>
      </c>
      <c r="W23" s="150"/>
      <c r="X23" s="70">
        <v>2</v>
      </c>
      <c r="Y23" s="70">
        <v>2</v>
      </c>
      <c r="Z23" s="70">
        <v>2</v>
      </c>
      <c r="AA23" s="72">
        <v>2</v>
      </c>
      <c r="AB23" s="72">
        <v>2</v>
      </c>
      <c r="AC23" s="72">
        <v>2</v>
      </c>
      <c r="AD23" s="72">
        <v>2</v>
      </c>
      <c r="AE23" s="72">
        <v>2</v>
      </c>
      <c r="AF23" s="72">
        <v>2</v>
      </c>
      <c r="AG23" s="72">
        <v>2</v>
      </c>
      <c r="AH23" s="72">
        <v>2</v>
      </c>
      <c r="AI23" s="72">
        <v>2</v>
      </c>
      <c r="AJ23" s="72">
        <v>2</v>
      </c>
      <c r="AK23" s="72">
        <v>2</v>
      </c>
      <c r="AL23" s="126"/>
      <c r="AM23" s="126"/>
      <c r="AN23" s="126"/>
      <c r="AO23" s="126"/>
      <c r="AP23" s="126"/>
      <c r="AQ23" s="126"/>
      <c r="AR23" s="126"/>
      <c r="AS23" s="126"/>
      <c r="AT23" s="126"/>
      <c r="AU23" s="72">
        <v>2</v>
      </c>
      <c r="AV23" s="80">
        <f t="shared" si="10"/>
        <v>30</v>
      </c>
      <c r="AW23" s="145">
        <f t="shared" si="4"/>
        <v>60</v>
      </c>
      <c r="AX23" s="220"/>
      <c r="AY23" s="220"/>
      <c r="AZ23" s="220"/>
      <c r="BA23" s="220"/>
      <c r="BB23" s="220"/>
      <c r="BC23" s="220"/>
      <c r="BD23" s="220"/>
      <c r="BE23" s="145"/>
      <c r="BF23" s="219"/>
    </row>
    <row r="24" spans="1:58" ht="18.75" customHeight="1" thickBot="1">
      <c r="A24" s="468"/>
      <c r="B24" s="390"/>
      <c r="C24" s="459"/>
      <c r="D24" s="13" t="s">
        <v>19</v>
      </c>
      <c r="E24" s="25">
        <v>2</v>
      </c>
      <c r="F24" s="25">
        <v>2</v>
      </c>
      <c r="G24" s="25">
        <v>2</v>
      </c>
      <c r="H24" s="25">
        <v>2</v>
      </c>
      <c r="I24" s="25">
        <v>2</v>
      </c>
      <c r="J24" s="25">
        <v>2</v>
      </c>
      <c r="K24" s="25">
        <v>2</v>
      </c>
      <c r="L24" s="25">
        <v>2</v>
      </c>
      <c r="M24" s="25">
        <v>2</v>
      </c>
      <c r="N24" s="25">
        <v>2</v>
      </c>
      <c r="O24" s="124"/>
      <c r="P24" s="124"/>
      <c r="Q24" s="25">
        <v>4</v>
      </c>
      <c r="R24" s="25">
        <v>2</v>
      </c>
      <c r="S24" s="25">
        <v>2</v>
      </c>
      <c r="T24" s="124"/>
      <c r="U24" s="25">
        <v>2</v>
      </c>
      <c r="V24" s="148">
        <f t="shared" si="9"/>
        <v>30</v>
      </c>
      <c r="W24" s="150"/>
      <c r="X24" s="70">
        <v>2</v>
      </c>
      <c r="Y24" s="70">
        <v>2</v>
      </c>
      <c r="Z24" s="70">
        <v>2</v>
      </c>
      <c r="AA24" s="72">
        <v>2</v>
      </c>
      <c r="AB24" s="72">
        <v>2</v>
      </c>
      <c r="AC24" s="72">
        <v>2</v>
      </c>
      <c r="AD24" s="72">
        <v>2</v>
      </c>
      <c r="AE24" s="72">
        <v>2</v>
      </c>
      <c r="AF24" s="72">
        <v>2</v>
      </c>
      <c r="AG24" s="72">
        <v>2</v>
      </c>
      <c r="AH24" s="72">
        <v>2</v>
      </c>
      <c r="AI24" s="72">
        <v>2</v>
      </c>
      <c r="AJ24" s="72">
        <v>2</v>
      </c>
      <c r="AK24" s="72">
        <v>2</v>
      </c>
      <c r="AL24" s="126"/>
      <c r="AM24" s="126"/>
      <c r="AN24" s="126"/>
      <c r="AO24" s="126"/>
      <c r="AP24" s="126"/>
      <c r="AQ24" s="126"/>
      <c r="AR24" s="126"/>
      <c r="AS24" s="126"/>
      <c r="AT24" s="126"/>
      <c r="AU24" s="72">
        <v>2</v>
      </c>
      <c r="AV24" s="80">
        <f t="shared" si="10"/>
        <v>30</v>
      </c>
      <c r="AW24" s="145">
        <f t="shared" si="4"/>
        <v>60</v>
      </c>
      <c r="AX24" s="220"/>
      <c r="AY24" s="220"/>
      <c r="AZ24" s="220"/>
      <c r="BA24" s="220"/>
      <c r="BB24" s="220"/>
      <c r="BC24" s="220"/>
      <c r="BD24" s="220"/>
      <c r="BE24" s="145"/>
      <c r="BF24" s="219"/>
    </row>
    <row r="25" spans="1:58" ht="18.75" customHeight="1" thickBot="1" thickTop="1">
      <c r="A25" s="468"/>
      <c r="B25" s="464" t="s">
        <v>76</v>
      </c>
      <c r="C25" s="483" t="s">
        <v>75</v>
      </c>
      <c r="D25" s="179" t="s">
        <v>18</v>
      </c>
      <c r="E25" s="81">
        <f>E27</f>
        <v>2</v>
      </c>
      <c r="F25" s="81">
        <f aca="true" t="shared" si="11" ref="F25:V25">F27</f>
        <v>2</v>
      </c>
      <c r="G25" s="81">
        <f t="shared" si="11"/>
        <v>2</v>
      </c>
      <c r="H25" s="81">
        <f t="shared" si="11"/>
        <v>2</v>
      </c>
      <c r="I25" s="81">
        <f t="shared" si="11"/>
        <v>2</v>
      </c>
      <c r="J25" s="81">
        <f t="shared" si="11"/>
        <v>2</v>
      </c>
      <c r="K25" s="81">
        <f t="shared" si="11"/>
        <v>2</v>
      </c>
      <c r="L25" s="81">
        <f t="shared" si="11"/>
        <v>2</v>
      </c>
      <c r="M25" s="81">
        <f t="shared" si="11"/>
        <v>2</v>
      </c>
      <c r="N25" s="81">
        <f t="shared" si="11"/>
        <v>2</v>
      </c>
      <c r="O25" s="81">
        <f t="shared" si="11"/>
        <v>0</v>
      </c>
      <c r="P25" s="81">
        <f t="shared" si="11"/>
        <v>0</v>
      </c>
      <c r="Q25" s="81">
        <f t="shared" si="11"/>
        <v>2</v>
      </c>
      <c r="R25" s="81">
        <f t="shared" si="11"/>
        <v>2</v>
      </c>
      <c r="S25" s="81">
        <f t="shared" si="11"/>
        <v>2</v>
      </c>
      <c r="T25" s="81">
        <f t="shared" si="11"/>
        <v>0</v>
      </c>
      <c r="U25" s="81">
        <f t="shared" si="11"/>
        <v>4</v>
      </c>
      <c r="V25" s="147">
        <f t="shared" si="11"/>
        <v>30</v>
      </c>
      <c r="W25" s="150"/>
      <c r="X25" s="189"/>
      <c r="Y25" s="189"/>
      <c r="Z25" s="189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80">
        <f t="shared" si="10"/>
        <v>0</v>
      </c>
      <c r="AW25" s="145">
        <f t="shared" si="4"/>
        <v>30</v>
      </c>
      <c r="AX25" s="220"/>
      <c r="AY25" s="220"/>
      <c r="AZ25" s="220"/>
      <c r="BA25" s="220"/>
      <c r="BB25" s="220"/>
      <c r="BC25" s="220"/>
      <c r="BD25" s="220"/>
      <c r="BE25" s="145"/>
      <c r="BF25" s="219"/>
    </row>
    <row r="26" spans="1:58" ht="18.75" customHeight="1" thickBot="1">
      <c r="A26" s="468"/>
      <c r="B26" s="465"/>
      <c r="C26" s="484"/>
      <c r="D26" s="179" t="s">
        <v>19</v>
      </c>
      <c r="E26" s="81">
        <f>E28</f>
        <v>1</v>
      </c>
      <c r="F26" s="81">
        <f aca="true" t="shared" si="12" ref="F26:V26">F28</f>
        <v>1</v>
      </c>
      <c r="G26" s="81">
        <f t="shared" si="12"/>
        <v>1</v>
      </c>
      <c r="H26" s="81">
        <f t="shared" si="12"/>
        <v>1</v>
      </c>
      <c r="I26" s="81">
        <f t="shared" si="12"/>
        <v>1</v>
      </c>
      <c r="J26" s="81">
        <f t="shared" si="12"/>
        <v>1</v>
      </c>
      <c r="K26" s="81">
        <f t="shared" si="12"/>
        <v>1</v>
      </c>
      <c r="L26" s="81">
        <f t="shared" si="12"/>
        <v>1</v>
      </c>
      <c r="M26" s="81">
        <f t="shared" si="12"/>
        <v>1</v>
      </c>
      <c r="N26" s="81">
        <f t="shared" si="12"/>
        <v>1</v>
      </c>
      <c r="O26" s="81">
        <f t="shared" si="12"/>
        <v>0</v>
      </c>
      <c r="P26" s="81">
        <f t="shared" si="12"/>
        <v>0</v>
      </c>
      <c r="Q26" s="81">
        <f t="shared" si="12"/>
        <v>1</v>
      </c>
      <c r="R26" s="81">
        <f t="shared" si="12"/>
        <v>1</v>
      </c>
      <c r="S26" s="81">
        <f t="shared" si="12"/>
        <v>2</v>
      </c>
      <c r="T26" s="81">
        <f t="shared" si="12"/>
        <v>0</v>
      </c>
      <c r="U26" s="81">
        <f t="shared" si="12"/>
        <v>1</v>
      </c>
      <c r="V26" s="147">
        <f t="shared" si="12"/>
        <v>15</v>
      </c>
      <c r="W26" s="150"/>
      <c r="X26" s="189"/>
      <c r="Y26" s="189"/>
      <c r="Z26" s="189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  <c r="AR26" s="137"/>
      <c r="AS26" s="137"/>
      <c r="AT26" s="137"/>
      <c r="AU26" s="137"/>
      <c r="AV26" s="80">
        <f t="shared" si="10"/>
        <v>0</v>
      </c>
      <c r="AW26" s="145">
        <f t="shared" si="4"/>
        <v>15</v>
      </c>
      <c r="AX26" s="220"/>
      <c r="AY26" s="220"/>
      <c r="AZ26" s="220"/>
      <c r="BA26" s="220"/>
      <c r="BB26" s="220"/>
      <c r="BC26" s="220"/>
      <c r="BD26" s="220"/>
      <c r="BE26" s="145"/>
      <c r="BF26" s="219"/>
    </row>
    <row r="27" spans="1:58" ht="18.75" customHeight="1" thickBot="1" thickTop="1">
      <c r="A27" s="468"/>
      <c r="B27" s="389" t="s">
        <v>91</v>
      </c>
      <c r="C27" s="466" t="s">
        <v>92</v>
      </c>
      <c r="D27" s="13" t="s">
        <v>18</v>
      </c>
      <c r="E27" s="25">
        <v>2</v>
      </c>
      <c r="F27" s="25">
        <v>2</v>
      </c>
      <c r="G27" s="25">
        <v>2</v>
      </c>
      <c r="H27" s="25">
        <v>2</v>
      </c>
      <c r="I27" s="25">
        <v>2</v>
      </c>
      <c r="J27" s="25">
        <v>2</v>
      </c>
      <c r="K27" s="25">
        <v>2</v>
      </c>
      <c r="L27" s="25">
        <v>2</v>
      </c>
      <c r="M27" s="25">
        <v>2</v>
      </c>
      <c r="N27" s="25">
        <v>2</v>
      </c>
      <c r="O27" s="124"/>
      <c r="P27" s="124"/>
      <c r="Q27" s="25">
        <v>2</v>
      </c>
      <c r="R27" s="25">
        <v>2</v>
      </c>
      <c r="S27" s="25">
        <v>2</v>
      </c>
      <c r="T27" s="124"/>
      <c r="U27" s="25">
        <v>4</v>
      </c>
      <c r="V27" s="148">
        <f t="shared" si="9"/>
        <v>30</v>
      </c>
      <c r="W27" s="150"/>
      <c r="X27" s="79"/>
      <c r="Y27" s="79"/>
      <c r="Z27" s="79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126"/>
      <c r="AM27" s="126"/>
      <c r="AN27" s="126"/>
      <c r="AO27" s="126"/>
      <c r="AP27" s="126"/>
      <c r="AQ27" s="126"/>
      <c r="AR27" s="126"/>
      <c r="AS27" s="126"/>
      <c r="AT27" s="126"/>
      <c r="AU27" s="72"/>
      <c r="AV27" s="80">
        <f t="shared" si="10"/>
        <v>0</v>
      </c>
      <c r="AW27" s="145">
        <f t="shared" si="4"/>
        <v>30</v>
      </c>
      <c r="AX27" s="220"/>
      <c r="AY27" s="220"/>
      <c r="AZ27" s="220"/>
      <c r="BA27" s="220"/>
      <c r="BB27" s="220"/>
      <c r="BC27" s="220"/>
      <c r="BD27" s="220"/>
      <c r="BE27" s="145"/>
      <c r="BF27" s="219"/>
    </row>
    <row r="28" spans="1:58" ht="18.75" customHeight="1" thickBot="1">
      <c r="A28" s="468"/>
      <c r="B28" s="390"/>
      <c r="C28" s="459"/>
      <c r="D28" s="13" t="s">
        <v>19</v>
      </c>
      <c r="E28" s="25">
        <v>1</v>
      </c>
      <c r="F28" s="25">
        <v>1</v>
      </c>
      <c r="G28" s="25">
        <v>1</v>
      </c>
      <c r="H28" s="25">
        <v>1</v>
      </c>
      <c r="I28" s="25">
        <v>1</v>
      </c>
      <c r="J28" s="25">
        <v>1</v>
      </c>
      <c r="K28" s="25">
        <v>1</v>
      </c>
      <c r="L28" s="25">
        <v>1</v>
      </c>
      <c r="M28" s="25">
        <v>1</v>
      </c>
      <c r="N28" s="25">
        <v>1</v>
      </c>
      <c r="O28" s="124"/>
      <c r="P28" s="124"/>
      <c r="Q28" s="25">
        <v>1</v>
      </c>
      <c r="R28" s="25">
        <v>1</v>
      </c>
      <c r="S28" s="25">
        <v>2</v>
      </c>
      <c r="T28" s="124"/>
      <c r="U28" s="25">
        <v>1</v>
      </c>
      <c r="V28" s="148">
        <f t="shared" si="9"/>
        <v>15</v>
      </c>
      <c r="W28" s="150"/>
      <c r="X28" s="79"/>
      <c r="Y28" s="79"/>
      <c r="Z28" s="79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126"/>
      <c r="AM28" s="126"/>
      <c r="AN28" s="126"/>
      <c r="AO28" s="126"/>
      <c r="AP28" s="126"/>
      <c r="AQ28" s="126"/>
      <c r="AR28" s="126"/>
      <c r="AS28" s="126"/>
      <c r="AT28" s="126"/>
      <c r="AU28" s="72"/>
      <c r="AV28" s="80">
        <f t="shared" si="10"/>
        <v>0</v>
      </c>
      <c r="AW28" s="145">
        <f t="shared" si="4"/>
        <v>15</v>
      </c>
      <c r="AX28" s="220"/>
      <c r="AY28" s="220"/>
      <c r="AZ28" s="220"/>
      <c r="BA28" s="220"/>
      <c r="BB28" s="220"/>
      <c r="BC28" s="220"/>
      <c r="BD28" s="220"/>
      <c r="BE28" s="221"/>
      <c r="BF28" s="219"/>
    </row>
    <row r="29" spans="1:67" s="138" customFormat="1" ht="18.75" customHeight="1" thickBot="1" thickTop="1">
      <c r="A29" s="468"/>
      <c r="B29" s="439" t="s">
        <v>80</v>
      </c>
      <c r="C29" s="444" t="s">
        <v>79</v>
      </c>
      <c r="D29" s="135" t="s">
        <v>18</v>
      </c>
      <c r="E29" s="136">
        <f>E31</f>
        <v>10</v>
      </c>
      <c r="F29" s="136">
        <f aca="true" t="shared" si="13" ref="F29:U29">F31</f>
        <v>11</v>
      </c>
      <c r="G29" s="136">
        <f t="shared" si="13"/>
        <v>10</v>
      </c>
      <c r="H29" s="136">
        <f t="shared" si="13"/>
        <v>10</v>
      </c>
      <c r="I29" s="136">
        <f t="shared" si="13"/>
        <v>11</v>
      </c>
      <c r="J29" s="136">
        <f t="shared" si="13"/>
        <v>10</v>
      </c>
      <c r="K29" s="136">
        <f t="shared" si="13"/>
        <v>10</v>
      </c>
      <c r="L29" s="136">
        <f t="shared" si="13"/>
        <v>12</v>
      </c>
      <c r="M29" s="136">
        <f t="shared" si="13"/>
        <v>10</v>
      </c>
      <c r="N29" s="136">
        <f t="shared" si="13"/>
        <v>10</v>
      </c>
      <c r="O29" s="136">
        <f t="shared" si="13"/>
        <v>0</v>
      </c>
      <c r="P29" s="136">
        <f t="shared" si="13"/>
        <v>0</v>
      </c>
      <c r="Q29" s="136">
        <f t="shared" si="13"/>
        <v>11</v>
      </c>
      <c r="R29" s="136">
        <f t="shared" si="13"/>
        <v>13</v>
      </c>
      <c r="S29" s="136">
        <f t="shared" si="13"/>
        <v>11</v>
      </c>
      <c r="T29" s="136">
        <f t="shared" si="13"/>
        <v>0</v>
      </c>
      <c r="U29" s="136">
        <f t="shared" si="13"/>
        <v>11</v>
      </c>
      <c r="V29" s="148">
        <f t="shared" si="9"/>
        <v>150</v>
      </c>
      <c r="W29" s="150"/>
      <c r="X29" s="189">
        <f>X31</f>
        <v>6</v>
      </c>
      <c r="Y29" s="189">
        <f aca="true" t="shared" si="14" ref="Y29:AU29">Y31</f>
        <v>6</v>
      </c>
      <c r="Z29" s="189">
        <f t="shared" si="14"/>
        <v>6</v>
      </c>
      <c r="AA29" s="189">
        <f t="shared" si="14"/>
        <v>6</v>
      </c>
      <c r="AB29" s="189">
        <f t="shared" si="14"/>
        <v>6</v>
      </c>
      <c r="AC29" s="189">
        <f t="shared" si="14"/>
        <v>6</v>
      </c>
      <c r="AD29" s="189">
        <f t="shared" si="14"/>
        <v>6</v>
      </c>
      <c r="AE29" s="189">
        <f t="shared" si="14"/>
        <v>6</v>
      </c>
      <c r="AF29" s="189">
        <f t="shared" si="14"/>
        <v>6</v>
      </c>
      <c r="AG29" s="189">
        <f t="shared" si="14"/>
        <v>6</v>
      </c>
      <c r="AH29" s="189">
        <f t="shared" si="14"/>
        <v>6</v>
      </c>
      <c r="AI29" s="189">
        <f t="shared" si="14"/>
        <v>6</v>
      </c>
      <c r="AJ29" s="189">
        <f t="shared" si="14"/>
        <v>6</v>
      </c>
      <c r="AK29" s="189">
        <f t="shared" si="14"/>
        <v>6</v>
      </c>
      <c r="AL29" s="189">
        <f t="shared" si="14"/>
        <v>0</v>
      </c>
      <c r="AM29" s="189">
        <f t="shared" si="14"/>
        <v>0</v>
      </c>
      <c r="AN29" s="189">
        <f t="shared" si="14"/>
        <v>0</v>
      </c>
      <c r="AO29" s="189">
        <f t="shared" si="14"/>
        <v>0</v>
      </c>
      <c r="AP29" s="189">
        <f t="shared" si="14"/>
        <v>0</v>
      </c>
      <c r="AQ29" s="189">
        <f t="shared" si="14"/>
        <v>0</v>
      </c>
      <c r="AR29" s="189">
        <f t="shared" si="14"/>
        <v>0</v>
      </c>
      <c r="AS29" s="189">
        <f t="shared" si="14"/>
        <v>0</v>
      </c>
      <c r="AT29" s="189">
        <f t="shared" si="14"/>
        <v>0</v>
      </c>
      <c r="AU29" s="189">
        <f t="shared" si="14"/>
        <v>6</v>
      </c>
      <c r="AV29" s="80">
        <f t="shared" si="10"/>
        <v>90</v>
      </c>
      <c r="AW29" s="145">
        <f t="shared" si="4"/>
        <v>240</v>
      </c>
      <c r="AX29" s="220"/>
      <c r="AY29" s="220"/>
      <c r="AZ29" s="220"/>
      <c r="BA29" s="220"/>
      <c r="BB29" s="220"/>
      <c r="BC29" s="220"/>
      <c r="BD29" s="220"/>
      <c r="BE29" s="221"/>
      <c r="BF29" s="219"/>
      <c r="BG29" s="159"/>
      <c r="BH29" s="159"/>
      <c r="BI29" s="159"/>
      <c r="BJ29" s="159"/>
      <c r="BK29" s="159"/>
      <c r="BL29" s="159"/>
      <c r="BM29" s="159"/>
      <c r="BN29" s="159"/>
      <c r="BO29" s="159"/>
    </row>
    <row r="30" spans="1:67" s="138" customFormat="1" ht="18.75" customHeight="1" thickBot="1">
      <c r="A30" s="468"/>
      <c r="B30" s="440"/>
      <c r="C30" s="445"/>
      <c r="D30" s="135" t="s">
        <v>19</v>
      </c>
      <c r="E30" s="136">
        <f>E32</f>
        <v>6</v>
      </c>
      <c r="F30" s="136">
        <f aca="true" t="shared" si="15" ref="F30:U30">F32</f>
        <v>6</v>
      </c>
      <c r="G30" s="136">
        <f t="shared" si="15"/>
        <v>6</v>
      </c>
      <c r="H30" s="136">
        <f t="shared" si="15"/>
        <v>5</v>
      </c>
      <c r="I30" s="136">
        <f t="shared" si="15"/>
        <v>5</v>
      </c>
      <c r="J30" s="136">
        <f t="shared" si="15"/>
        <v>5</v>
      </c>
      <c r="K30" s="136">
        <f t="shared" si="15"/>
        <v>5</v>
      </c>
      <c r="L30" s="136">
        <f t="shared" si="15"/>
        <v>6</v>
      </c>
      <c r="M30" s="136">
        <f t="shared" si="15"/>
        <v>5</v>
      </c>
      <c r="N30" s="136">
        <f t="shared" si="15"/>
        <v>5</v>
      </c>
      <c r="O30" s="136">
        <f t="shared" si="15"/>
        <v>0</v>
      </c>
      <c r="P30" s="136">
        <f t="shared" si="15"/>
        <v>0</v>
      </c>
      <c r="Q30" s="136">
        <f t="shared" si="15"/>
        <v>6</v>
      </c>
      <c r="R30" s="136">
        <f t="shared" si="15"/>
        <v>6</v>
      </c>
      <c r="S30" s="136">
        <f t="shared" si="15"/>
        <v>4</v>
      </c>
      <c r="T30" s="136">
        <f t="shared" si="15"/>
        <v>0</v>
      </c>
      <c r="U30" s="136">
        <f t="shared" si="15"/>
        <v>5</v>
      </c>
      <c r="V30" s="148">
        <f t="shared" si="9"/>
        <v>75</v>
      </c>
      <c r="W30" s="150"/>
      <c r="X30" s="189">
        <f>X32</f>
        <v>2</v>
      </c>
      <c r="Y30" s="189">
        <f aca="true" t="shared" si="16" ref="Y30:AU30">Y32</f>
        <v>4</v>
      </c>
      <c r="Z30" s="189">
        <f t="shared" si="16"/>
        <v>2</v>
      </c>
      <c r="AA30" s="189">
        <f t="shared" si="16"/>
        <v>4</v>
      </c>
      <c r="AB30" s="189">
        <f t="shared" si="16"/>
        <v>2</v>
      </c>
      <c r="AC30" s="189">
        <f t="shared" si="16"/>
        <v>4</v>
      </c>
      <c r="AD30" s="189">
        <f t="shared" si="16"/>
        <v>2</v>
      </c>
      <c r="AE30" s="189">
        <f t="shared" si="16"/>
        <v>4</v>
      </c>
      <c r="AF30" s="189">
        <f t="shared" si="16"/>
        <v>2</v>
      </c>
      <c r="AG30" s="189">
        <f t="shared" si="16"/>
        <v>4</v>
      </c>
      <c r="AH30" s="189">
        <f t="shared" si="16"/>
        <v>2</v>
      </c>
      <c r="AI30" s="189">
        <f t="shared" si="16"/>
        <v>2</v>
      </c>
      <c r="AJ30" s="189">
        <f t="shared" si="16"/>
        <v>4</v>
      </c>
      <c r="AK30" s="189">
        <f t="shared" si="16"/>
        <v>3</v>
      </c>
      <c r="AL30" s="189">
        <f t="shared" si="16"/>
        <v>0</v>
      </c>
      <c r="AM30" s="189">
        <f t="shared" si="16"/>
        <v>0</v>
      </c>
      <c r="AN30" s="189">
        <f t="shared" si="16"/>
        <v>0</v>
      </c>
      <c r="AO30" s="189">
        <f t="shared" si="16"/>
        <v>0</v>
      </c>
      <c r="AP30" s="189">
        <f t="shared" si="16"/>
        <v>0</v>
      </c>
      <c r="AQ30" s="189">
        <f t="shared" si="16"/>
        <v>0</v>
      </c>
      <c r="AR30" s="189">
        <f t="shared" si="16"/>
        <v>0</v>
      </c>
      <c r="AS30" s="189">
        <f t="shared" si="16"/>
        <v>0</v>
      </c>
      <c r="AT30" s="189">
        <f t="shared" si="16"/>
        <v>0</v>
      </c>
      <c r="AU30" s="189">
        <f t="shared" si="16"/>
        <v>4</v>
      </c>
      <c r="AV30" s="80">
        <f t="shared" si="10"/>
        <v>45</v>
      </c>
      <c r="AW30" s="145">
        <f t="shared" si="4"/>
        <v>120</v>
      </c>
      <c r="AX30" s="220"/>
      <c r="AY30" s="220"/>
      <c r="AZ30" s="220"/>
      <c r="BA30" s="220"/>
      <c r="BB30" s="220"/>
      <c r="BC30" s="220"/>
      <c r="BD30" s="220"/>
      <c r="BE30" s="221"/>
      <c r="BF30" s="219"/>
      <c r="BG30" s="159"/>
      <c r="BH30" s="159"/>
      <c r="BI30" s="159"/>
      <c r="BJ30" s="159"/>
      <c r="BK30" s="159"/>
      <c r="BL30" s="159"/>
      <c r="BM30" s="159"/>
      <c r="BN30" s="159"/>
      <c r="BO30" s="159"/>
    </row>
    <row r="31" spans="1:67" s="198" customFormat="1" ht="18.75" customHeight="1" thickBot="1" thickTop="1">
      <c r="A31" s="468"/>
      <c r="B31" s="456" t="s">
        <v>40</v>
      </c>
      <c r="C31" s="446" t="s">
        <v>81</v>
      </c>
      <c r="D31" s="196" t="s">
        <v>18</v>
      </c>
      <c r="E31" s="197">
        <f>E33+E35+E37</f>
        <v>10</v>
      </c>
      <c r="F31" s="197">
        <f aca="true" t="shared" si="17" ref="F31:V31">F33+F35+F37</f>
        <v>11</v>
      </c>
      <c r="G31" s="197">
        <f t="shared" si="17"/>
        <v>10</v>
      </c>
      <c r="H31" s="197">
        <f t="shared" si="17"/>
        <v>10</v>
      </c>
      <c r="I31" s="197">
        <f t="shared" si="17"/>
        <v>11</v>
      </c>
      <c r="J31" s="197">
        <f t="shared" si="17"/>
        <v>10</v>
      </c>
      <c r="K31" s="197">
        <f t="shared" si="17"/>
        <v>10</v>
      </c>
      <c r="L31" s="197">
        <f t="shared" si="17"/>
        <v>12</v>
      </c>
      <c r="M31" s="197">
        <f t="shared" si="17"/>
        <v>10</v>
      </c>
      <c r="N31" s="197">
        <f t="shared" si="17"/>
        <v>10</v>
      </c>
      <c r="O31" s="197">
        <f t="shared" si="17"/>
        <v>0</v>
      </c>
      <c r="P31" s="197">
        <f t="shared" si="17"/>
        <v>0</v>
      </c>
      <c r="Q31" s="197">
        <f t="shared" si="17"/>
        <v>11</v>
      </c>
      <c r="R31" s="197">
        <f t="shared" si="17"/>
        <v>13</v>
      </c>
      <c r="S31" s="197">
        <f t="shared" si="17"/>
        <v>11</v>
      </c>
      <c r="T31" s="197">
        <f t="shared" si="17"/>
        <v>0</v>
      </c>
      <c r="U31" s="197">
        <f t="shared" si="17"/>
        <v>11</v>
      </c>
      <c r="V31" s="148">
        <f t="shared" si="17"/>
        <v>150</v>
      </c>
      <c r="W31" s="216"/>
      <c r="X31" s="197">
        <f>X39</f>
        <v>6</v>
      </c>
      <c r="Y31" s="197">
        <f aca="true" t="shared" si="18" ref="Y31:AU31">Y39</f>
        <v>6</v>
      </c>
      <c r="Z31" s="197">
        <f t="shared" si="18"/>
        <v>6</v>
      </c>
      <c r="AA31" s="197">
        <f t="shared" si="18"/>
        <v>6</v>
      </c>
      <c r="AB31" s="197">
        <f t="shared" si="18"/>
        <v>6</v>
      </c>
      <c r="AC31" s="197">
        <f t="shared" si="18"/>
        <v>6</v>
      </c>
      <c r="AD31" s="197">
        <f t="shared" si="18"/>
        <v>6</v>
      </c>
      <c r="AE31" s="197">
        <f t="shared" si="18"/>
        <v>6</v>
      </c>
      <c r="AF31" s="197">
        <f t="shared" si="18"/>
        <v>6</v>
      </c>
      <c r="AG31" s="197">
        <f t="shared" si="18"/>
        <v>6</v>
      </c>
      <c r="AH31" s="197">
        <f t="shared" si="18"/>
        <v>6</v>
      </c>
      <c r="AI31" s="197">
        <f t="shared" si="18"/>
        <v>6</v>
      </c>
      <c r="AJ31" s="197">
        <f t="shared" si="18"/>
        <v>6</v>
      </c>
      <c r="AK31" s="197">
        <f t="shared" si="18"/>
        <v>6</v>
      </c>
      <c r="AL31" s="197">
        <f t="shared" si="18"/>
        <v>0</v>
      </c>
      <c r="AM31" s="197">
        <f t="shared" si="18"/>
        <v>0</v>
      </c>
      <c r="AN31" s="197">
        <f t="shared" si="18"/>
        <v>0</v>
      </c>
      <c r="AO31" s="197">
        <f t="shared" si="18"/>
        <v>0</v>
      </c>
      <c r="AP31" s="197">
        <f t="shared" si="18"/>
        <v>0</v>
      </c>
      <c r="AQ31" s="197">
        <f t="shared" si="18"/>
        <v>0</v>
      </c>
      <c r="AR31" s="197">
        <f t="shared" si="18"/>
        <v>0</v>
      </c>
      <c r="AS31" s="197">
        <f t="shared" si="18"/>
        <v>0</v>
      </c>
      <c r="AT31" s="197">
        <f t="shared" si="18"/>
        <v>0</v>
      </c>
      <c r="AU31" s="197">
        <f t="shared" si="18"/>
        <v>6</v>
      </c>
      <c r="AV31" s="80">
        <f t="shared" si="10"/>
        <v>90</v>
      </c>
      <c r="AW31" s="145">
        <f t="shared" si="4"/>
        <v>240</v>
      </c>
      <c r="AX31" s="220"/>
      <c r="AY31" s="220"/>
      <c r="AZ31" s="220"/>
      <c r="BA31" s="220"/>
      <c r="BB31" s="220"/>
      <c r="BC31" s="220"/>
      <c r="BD31" s="220"/>
      <c r="BE31" s="221"/>
      <c r="BF31" s="219"/>
      <c r="BG31" s="159"/>
      <c r="BH31" s="159"/>
      <c r="BI31" s="159"/>
      <c r="BJ31" s="159"/>
      <c r="BK31" s="159"/>
      <c r="BL31" s="159"/>
      <c r="BM31" s="159"/>
      <c r="BN31" s="159"/>
      <c r="BO31" s="159"/>
    </row>
    <row r="32" spans="1:67" s="198" customFormat="1" ht="18.75" customHeight="1" thickBot="1">
      <c r="A32" s="468"/>
      <c r="B32" s="457"/>
      <c r="C32" s="447"/>
      <c r="D32" s="196" t="s">
        <v>19</v>
      </c>
      <c r="E32" s="197">
        <f>E34+E36+E38</f>
        <v>6</v>
      </c>
      <c r="F32" s="197">
        <f aca="true" t="shared" si="19" ref="F32:V32">F34+F36+F38</f>
        <v>6</v>
      </c>
      <c r="G32" s="197">
        <f t="shared" si="19"/>
        <v>6</v>
      </c>
      <c r="H32" s="197">
        <f t="shared" si="19"/>
        <v>5</v>
      </c>
      <c r="I32" s="197">
        <f t="shared" si="19"/>
        <v>5</v>
      </c>
      <c r="J32" s="197">
        <f t="shared" si="19"/>
        <v>5</v>
      </c>
      <c r="K32" s="197">
        <f t="shared" si="19"/>
        <v>5</v>
      </c>
      <c r="L32" s="197">
        <f t="shared" si="19"/>
        <v>6</v>
      </c>
      <c r="M32" s="197">
        <f t="shared" si="19"/>
        <v>5</v>
      </c>
      <c r="N32" s="197">
        <f t="shared" si="19"/>
        <v>5</v>
      </c>
      <c r="O32" s="197">
        <f t="shared" si="19"/>
        <v>0</v>
      </c>
      <c r="P32" s="197">
        <f t="shared" si="19"/>
        <v>0</v>
      </c>
      <c r="Q32" s="197">
        <f t="shared" si="19"/>
        <v>6</v>
      </c>
      <c r="R32" s="197">
        <f t="shared" si="19"/>
        <v>6</v>
      </c>
      <c r="S32" s="197">
        <f t="shared" si="19"/>
        <v>4</v>
      </c>
      <c r="T32" s="197">
        <f t="shared" si="19"/>
        <v>0</v>
      </c>
      <c r="U32" s="197">
        <f t="shared" si="19"/>
        <v>5</v>
      </c>
      <c r="V32" s="148">
        <f t="shared" si="19"/>
        <v>75</v>
      </c>
      <c r="W32" s="150"/>
      <c r="X32" s="197">
        <f>X40</f>
        <v>2</v>
      </c>
      <c r="Y32" s="197">
        <f aca="true" t="shared" si="20" ref="Y32:AU32">Y40</f>
        <v>4</v>
      </c>
      <c r="Z32" s="197">
        <f t="shared" si="20"/>
        <v>2</v>
      </c>
      <c r="AA32" s="197">
        <f t="shared" si="20"/>
        <v>4</v>
      </c>
      <c r="AB32" s="197">
        <f t="shared" si="20"/>
        <v>2</v>
      </c>
      <c r="AC32" s="197">
        <f t="shared" si="20"/>
        <v>4</v>
      </c>
      <c r="AD32" s="197">
        <f t="shared" si="20"/>
        <v>2</v>
      </c>
      <c r="AE32" s="197">
        <f t="shared" si="20"/>
        <v>4</v>
      </c>
      <c r="AF32" s="197">
        <f t="shared" si="20"/>
        <v>2</v>
      </c>
      <c r="AG32" s="197">
        <f t="shared" si="20"/>
        <v>4</v>
      </c>
      <c r="AH32" s="197">
        <f t="shared" si="20"/>
        <v>2</v>
      </c>
      <c r="AI32" s="197">
        <f t="shared" si="20"/>
        <v>2</v>
      </c>
      <c r="AJ32" s="197">
        <f t="shared" si="20"/>
        <v>4</v>
      </c>
      <c r="AK32" s="197">
        <f t="shared" si="20"/>
        <v>3</v>
      </c>
      <c r="AL32" s="197">
        <f t="shared" si="20"/>
        <v>0</v>
      </c>
      <c r="AM32" s="197">
        <f t="shared" si="20"/>
        <v>0</v>
      </c>
      <c r="AN32" s="197">
        <f t="shared" si="20"/>
        <v>0</v>
      </c>
      <c r="AO32" s="197">
        <f t="shared" si="20"/>
        <v>0</v>
      </c>
      <c r="AP32" s="197">
        <f t="shared" si="20"/>
        <v>0</v>
      </c>
      <c r="AQ32" s="197">
        <f t="shared" si="20"/>
        <v>0</v>
      </c>
      <c r="AR32" s="197">
        <f t="shared" si="20"/>
        <v>0</v>
      </c>
      <c r="AS32" s="197">
        <f t="shared" si="20"/>
        <v>0</v>
      </c>
      <c r="AT32" s="197">
        <f t="shared" si="20"/>
        <v>0</v>
      </c>
      <c r="AU32" s="197">
        <f t="shared" si="20"/>
        <v>4</v>
      </c>
      <c r="AV32" s="80">
        <f t="shared" si="10"/>
        <v>45</v>
      </c>
      <c r="AW32" s="145">
        <f t="shared" si="4"/>
        <v>120</v>
      </c>
      <c r="AX32" s="220"/>
      <c r="AY32" s="220"/>
      <c r="AZ32" s="220"/>
      <c r="BA32" s="220"/>
      <c r="BB32" s="220"/>
      <c r="BC32" s="220"/>
      <c r="BD32" s="220"/>
      <c r="BE32" s="221"/>
      <c r="BF32" s="219"/>
      <c r="BG32" s="159"/>
      <c r="BH32" s="159"/>
      <c r="BI32" s="159"/>
      <c r="BJ32" s="159"/>
      <c r="BK32" s="159"/>
      <c r="BL32" s="159"/>
      <c r="BM32" s="159"/>
      <c r="BN32" s="159"/>
      <c r="BO32" s="159"/>
    </row>
    <row r="33" spans="1:58" ht="18.75" customHeight="1" thickBot="1" thickTop="1">
      <c r="A33" s="468"/>
      <c r="B33" s="389" t="s">
        <v>115</v>
      </c>
      <c r="C33" s="458" t="s">
        <v>83</v>
      </c>
      <c r="D33" s="13" t="s">
        <v>18</v>
      </c>
      <c r="E33" s="25">
        <v>4</v>
      </c>
      <c r="F33" s="25">
        <v>4</v>
      </c>
      <c r="G33" s="25">
        <v>4</v>
      </c>
      <c r="H33" s="25">
        <v>4</v>
      </c>
      <c r="I33" s="25">
        <v>3</v>
      </c>
      <c r="J33" s="25">
        <v>4</v>
      </c>
      <c r="K33" s="25">
        <v>2</v>
      </c>
      <c r="L33" s="25">
        <v>4</v>
      </c>
      <c r="M33" s="25">
        <v>2</v>
      </c>
      <c r="N33" s="25">
        <v>2</v>
      </c>
      <c r="O33" s="124"/>
      <c r="P33" s="124"/>
      <c r="Q33" s="25">
        <v>2</v>
      </c>
      <c r="R33" s="25">
        <v>4</v>
      </c>
      <c r="S33" s="25">
        <v>2</v>
      </c>
      <c r="T33" s="124"/>
      <c r="U33" s="25">
        <v>4</v>
      </c>
      <c r="V33" s="148">
        <f t="shared" si="9"/>
        <v>45</v>
      </c>
      <c r="W33" s="150"/>
      <c r="X33" s="79"/>
      <c r="Y33" s="79"/>
      <c r="Z33" s="79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126"/>
      <c r="AM33" s="126"/>
      <c r="AN33" s="126"/>
      <c r="AO33" s="126"/>
      <c r="AP33" s="126"/>
      <c r="AQ33" s="126"/>
      <c r="AR33" s="126"/>
      <c r="AS33" s="126"/>
      <c r="AT33" s="126"/>
      <c r="AU33" s="72"/>
      <c r="AV33" s="80">
        <f t="shared" si="10"/>
        <v>0</v>
      </c>
      <c r="AW33" s="145">
        <f t="shared" si="4"/>
        <v>45</v>
      </c>
      <c r="AX33" s="220"/>
      <c r="AY33" s="220"/>
      <c r="AZ33" s="220"/>
      <c r="BA33" s="220"/>
      <c r="BB33" s="220"/>
      <c r="BC33" s="220"/>
      <c r="BD33" s="220"/>
      <c r="BE33" s="145"/>
      <c r="BF33" s="219"/>
    </row>
    <row r="34" spans="1:58" ht="18.75" customHeight="1" thickBot="1">
      <c r="A34" s="468"/>
      <c r="B34" s="390"/>
      <c r="C34" s="459"/>
      <c r="D34" s="13" t="s">
        <v>19</v>
      </c>
      <c r="E34" s="25">
        <v>2</v>
      </c>
      <c r="F34" s="25">
        <v>2</v>
      </c>
      <c r="G34" s="25">
        <v>2</v>
      </c>
      <c r="H34" s="25">
        <v>2</v>
      </c>
      <c r="I34" s="25">
        <v>2</v>
      </c>
      <c r="J34" s="25">
        <v>2</v>
      </c>
      <c r="K34" s="25">
        <v>1</v>
      </c>
      <c r="L34" s="25">
        <v>2</v>
      </c>
      <c r="M34" s="25">
        <v>1</v>
      </c>
      <c r="N34" s="25">
        <v>1</v>
      </c>
      <c r="O34" s="124"/>
      <c r="P34" s="124"/>
      <c r="Q34" s="25">
        <v>1</v>
      </c>
      <c r="R34" s="25">
        <v>2</v>
      </c>
      <c r="S34" s="25">
        <v>1</v>
      </c>
      <c r="T34" s="124"/>
      <c r="U34" s="25">
        <v>2</v>
      </c>
      <c r="V34" s="148">
        <f t="shared" si="9"/>
        <v>23</v>
      </c>
      <c r="W34" s="150"/>
      <c r="X34" s="79"/>
      <c r="Y34" s="79"/>
      <c r="Z34" s="79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126"/>
      <c r="AM34" s="126"/>
      <c r="AN34" s="126"/>
      <c r="AO34" s="126"/>
      <c r="AP34" s="126"/>
      <c r="AQ34" s="126"/>
      <c r="AR34" s="126"/>
      <c r="AS34" s="126"/>
      <c r="AT34" s="126"/>
      <c r="AU34" s="72"/>
      <c r="AV34" s="80">
        <f t="shared" si="10"/>
        <v>0</v>
      </c>
      <c r="AW34" s="145">
        <f t="shared" si="4"/>
        <v>23</v>
      </c>
      <c r="AX34" s="220"/>
      <c r="AY34" s="220"/>
      <c r="AZ34" s="220"/>
      <c r="BA34" s="220"/>
      <c r="BB34" s="220"/>
      <c r="BC34" s="220"/>
      <c r="BD34" s="220"/>
      <c r="BE34" s="145"/>
      <c r="BF34" s="219"/>
    </row>
    <row r="35" spans="1:58" ht="18.75" customHeight="1" thickBot="1" thickTop="1">
      <c r="A35" s="468"/>
      <c r="B35" s="389" t="s">
        <v>116</v>
      </c>
      <c r="C35" s="458" t="s">
        <v>142</v>
      </c>
      <c r="D35" s="13" t="s">
        <v>18</v>
      </c>
      <c r="E35" s="25">
        <v>2</v>
      </c>
      <c r="F35" s="25">
        <v>3</v>
      </c>
      <c r="G35" s="25">
        <v>2</v>
      </c>
      <c r="H35" s="25">
        <v>2</v>
      </c>
      <c r="I35" s="25">
        <v>4</v>
      </c>
      <c r="J35" s="25">
        <v>2</v>
      </c>
      <c r="K35" s="25">
        <v>4</v>
      </c>
      <c r="L35" s="25">
        <v>4</v>
      </c>
      <c r="M35" s="25">
        <v>4</v>
      </c>
      <c r="N35" s="25">
        <v>4</v>
      </c>
      <c r="O35" s="124"/>
      <c r="P35" s="124"/>
      <c r="Q35" s="25">
        <v>4</v>
      </c>
      <c r="R35" s="25">
        <v>4</v>
      </c>
      <c r="S35" s="25">
        <v>4</v>
      </c>
      <c r="T35" s="124"/>
      <c r="U35" s="25">
        <v>2</v>
      </c>
      <c r="V35" s="148">
        <f t="shared" si="9"/>
        <v>45</v>
      </c>
      <c r="W35" s="150"/>
      <c r="X35" s="79"/>
      <c r="Y35" s="79"/>
      <c r="Z35" s="79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126"/>
      <c r="AM35" s="126"/>
      <c r="AN35" s="126"/>
      <c r="AO35" s="126"/>
      <c r="AP35" s="126"/>
      <c r="AQ35" s="126"/>
      <c r="AR35" s="126"/>
      <c r="AS35" s="126"/>
      <c r="AT35" s="126"/>
      <c r="AU35" s="72"/>
      <c r="AV35" s="80">
        <f t="shared" si="10"/>
        <v>0</v>
      </c>
      <c r="AW35" s="145">
        <f t="shared" si="4"/>
        <v>45</v>
      </c>
      <c r="AX35" s="220"/>
      <c r="AY35" s="220"/>
      <c r="AZ35" s="220"/>
      <c r="BA35" s="220"/>
      <c r="BB35" s="220"/>
      <c r="BC35" s="220"/>
      <c r="BD35" s="220"/>
      <c r="BE35" s="145"/>
      <c r="BF35" s="219"/>
    </row>
    <row r="36" spans="1:58" ht="18.75" customHeight="1" thickBot="1">
      <c r="A36" s="468"/>
      <c r="B36" s="390"/>
      <c r="C36" s="459"/>
      <c r="D36" s="164" t="s">
        <v>19</v>
      </c>
      <c r="E36" s="25">
        <v>2</v>
      </c>
      <c r="F36" s="25">
        <v>2</v>
      </c>
      <c r="G36" s="25">
        <v>2</v>
      </c>
      <c r="H36" s="25">
        <v>1</v>
      </c>
      <c r="I36" s="25">
        <v>1</v>
      </c>
      <c r="J36" s="25">
        <v>1</v>
      </c>
      <c r="K36" s="25">
        <v>2</v>
      </c>
      <c r="L36" s="25">
        <v>2</v>
      </c>
      <c r="M36" s="25">
        <v>2</v>
      </c>
      <c r="N36" s="25">
        <v>2</v>
      </c>
      <c r="O36" s="124"/>
      <c r="P36" s="124"/>
      <c r="Q36" s="25">
        <v>2</v>
      </c>
      <c r="R36" s="25">
        <v>1</v>
      </c>
      <c r="S36" s="25">
        <v>1</v>
      </c>
      <c r="T36" s="124"/>
      <c r="U36" s="25">
        <v>1</v>
      </c>
      <c r="V36" s="148">
        <f t="shared" si="9"/>
        <v>22</v>
      </c>
      <c r="W36" s="150"/>
      <c r="X36" s="79"/>
      <c r="Y36" s="79"/>
      <c r="Z36" s="79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126"/>
      <c r="AM36" s="126"/>
      <c r="AN36" s="126"/>
      <c r="AO36" s="126"/>
      <c r="AP36" s="126"/>
      <c r="AQ36" s="126"/>
      <c r="AR36" s="126"/>
      <c r="AS36" s="126"/>
      <c r="AT36" s="126"/>
      <c r="AU36" s="72"/>
      <c r="AV36" s="80">
        <f t="shared" si="10"/>
        <v>0</v>
      </c>
      <c r="AW36" s="145">
        <f t="shared" si="4"/>
        <v>22</v>
      </c>
      <c r="AX36" s="220"/>
      <c r="AY36" s="220"/>
      <c r="AZ36" s="220"/>
      <c r="BA36" s="220"/>
      <c r="BB36" s="220"/>
      <c r="BC36" s="220"/>
      <c r="BD36" s="220"/>
      <c r="BE36" s="145"/>
      <c r="BF36" s="219"/>
    </row>
    <row r="37" spans="1:58" ht="18.75" customHeight="1" thickBot="1" thickTop="1">
      <c r="A37" s="468"/>
      <c r="B37" s="389" t="s">
        <v>143</v>
      </c>
      <c r="C37" s="458" t="s">
        <v>144</v>
      </c>
      <c r="D37" s="164" t="s">
        <v>18</v>
      </c>
      <c r="E37" s="25">
        <v>4</v>
      </c>
      <c r="F37" s="25">
        <v>4</v>
      </c>
      <c r="G37" s="25">
        <v>4</v>
      </c>
      <c r="H37" s="25">
        <v>4</v>
      </c>
      <c r="I37" s="25">
        <v>4</v>
      </c>
      <c r="J37" s="25">
        <v>4</v>
      </c>
      <c r="K37" s="25">
        <v>4</v>
      </c>
      <c r="L37" s="25">
        <v>4</v>
      </c>
      <c r="M37" s="25">
        <v>4</v>
      </c>
      <c r="N37" s="25">
        <v>4</v>
      </c>
      <c r="O37" s="124"/>
      <c r="P37" s="124"/>
      <c r="Q37" s="25">
        <v>5</v>
      </c>
      <c r="R37" s="25">
        <v>5</v>
      </c>
      <c r="S37" s="25">
        <v>5</v>
      </c>
      <c r="T37" s="124"/>
      <c r="U37" s="25">
        <v>5</v>
      </c>
      <c r="V37" s="148">
        <f t="shared" si="9"/>
        <v>60</v>
      </c>
      <c r="W37" s="150"/>
      <c r="X37" s="79"/>
      <c r="Y37" s="79"/>
      <c r="Z37" s="79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126"/>
      <c r="AM37" s="126"/>
      <c r="AN37" s="126"/>
      <c r="AO37" s="126"/>
      <c r="AP37" s="126"/>
      <c r="AQ37" s="126"/>
      <c r="AR37" s="126"/>
      <c r="AS37" s="126"/>
      <c r="AT37" s="126"/>
      <c r="AU37" s="72"/>
      <c r="AV37" s="80">
        <f t="shared" si="10"/>
        <v>0</v>
      </c>
      <c r="AW37" s="145">
        <f t="shared" si="4"/>
        <v>60</v>
      </c>
      <c r="AX37" s="220"/>
      <c r="AY37" s="220"/>
      <c r="AZ37" s="220"/>
      <c r="BA37" s="220"/>
      <c r="BB37" s="220"/>
      <c r="BC37" s="220"/>
      <c r="BD37" s="220"/>
      <c r="BE37" s="145"/>
      <c r="BF37" s="219"/>
    </row>
    <row r="38" spans="1:58" ht="18.75" customHeight="1" thickBot="1">
      <c r="A38" s="468"/>
      <c r="B38" s="390"/>
      <c r="C38" s="459"/>
      <c r="D38" s="164" t="s">
        <v>19</v>
      </c>
      <c r="E38" s="25">
        <v>2</v>
      </c>
      <c r="F38" s="25">
        <v>2</v>
      </c>
      <c r="G38" s="25">
        <v>2</v>
      </c>
      <c r="H38" s="25">
        <v>2</v>
      </c>
      <c r="I38" s="25">
        <v>2</v>
      </c>
      <c r="J38" s="25">
        <v>2</v>
      </c>
      <c r="K38" s="25">
        <v>2</v>
      </c>
      <c r="L38" s="25">
        <v>2</v>
      </c>
      <c r="M38" s="25">
        <v>2</v>
      </c>
      <c r="N38" s="25">
        <v>2</v>
      </c>
      <c r="O38" s="124"/>
      <c r="P38" s="124"/>
      <c r="Q38" s="25">
        <v>3</v>
      </c>
      <c r="R38" s="25">
        <v>3</v>
      </c>
      <c r="S38" s="25">
        <v>2</v>
      </c>
      <c r="T38" s="124"/>
      <c r="U38" s="25">
        <v>2</v>
      </c>
      <c r="V38" s="148">
        <f t="shared" si="9"/>
        <v>30</v>
      </c>
      <c r="W38" s="150"/>
      <c r="X38" s="79"/>
      <c r="Y38" s="79"/>
      <c r="Z38" s="79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126"/>
      <c r="AM38" s="126"/>
      <c r="AN38" s="126"/>
      <c r="AO38" s="126"/>
      <c r="AP38" s="126"/>
      <c r="AQ38" s="126"/>
      <c r="AR38" s="126"/>
      <c r="AS38" s="126"/>
      <c r="AT38" s="126"/>
      <c r="AU38" s="72"/>
      <c r="AV38" s="80">
        <f t="shared" si="10"/>
        <v>0</v>
      </c>
      <c r="AW38" s="145">
        <f t="shared" si="4"/>
        <v>30</v>
      </c>
      <c r="AX38" s="220"/>
      <c r="AY38" s="220"/>
      <c r="AZ38" s="220"/>
      <c r="BA38" s="220"/>
      <c r="BB38" s="220"/>
      <c r="BC38" s="220"/>
      <c r="BD38" s="220"/>
      <c r="BE38" s="145"/>
      <c r="BF38" s="219"/>
    </row>
    <row r="39" spans="1:58" ht="18.75" customHeight="1" thickBot="1" thickTop="1">
      <c r="A39" s="468"/>
      <c r="B39" s="389" t="s">
        <v>93</v>
      </c>
      <c r="C39" s="458" t="s">
        <v>94</v>
      </c>
      <c r="D39" s="164" t="s">
        <v>18</v>
      </c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124"/>
      <c r="P39" s="124"/>
      <c r="Q39" s="25"/>
      <c r="R39" s="25"/>
      <c r="S39" s="25"/>
      <c r="T39" s="124"/>
      <c r="U39" s="25"/>
      <c r="V39" s="148">
        <f t="shared" si="9"/>
        <v>0</v>
      </c>
      <c r="W39" s="150"/>
      <c r="X39" s="70">
        <v>6</v>
      </c>
      <c r="Y39" s="70">
        <v>6</v>
      </c>
      <c r="Z39" s="70">
        <v>6</v>
      </c>
      <c r="AA39" s="72">
        <v>6</v>
      </c>
      <c r="AB39" s="72">
        <v>6</v>
      </c>
      <c r="AC39" s="72">
        <v>6</v>
      </c>
      <c r="AD39" s="72">
        <v>6</v>
      </c>
      <c r="AE39" s="72">
        <v>6</v>
      </c>
      <c r="AF39" s="72">
        <v>6</v>
      </c>
      <c r="AG39" s="72">
        <v>6</v>
      </c>
      <c r="AH39" s="72">
        <v>6</v>
      </c>
      <c r="AI39" s="72">
        <v>6</v>
      </c>
      <c r="AJ39" s="72">
        <v>6</v>
      </c>
      <c r="AK39" s="72">
        <v>6</v>
      </c>
      <c r="AL39" s="126"/>
      <c r="AM39" s="126"/>
      <c r="AN39" s="126"/>
      <c r="AO39" s="126"/>
      <c r="AP39" s="126"/>
      <c r="AQ39" s="126"/>
      <c r="AR39" s="126"/>
      <c r="AS39" s="126"/>
      <c r="AT39" s="126"/>
      <c r="AU39" s="72">
        <v>6</v>
      </c>
      <c r="AV39" s="80">
        <f t="shared" si="10"/>
        <v>90</v>
      </c>
      <c r="AW39" s="145">
        <f t="shared" si="4"/>
        <v>90</v>
      </c>
      <c r="AX39" s="220"/>
      <c r="AY39" s="220"/>
      <c r="AZ39" s="220"/>
      <c r="BA39" s="220"/>
      <c r="BB39" s="220"/>
      <c r="BC39" s="220"/>
      <c r="BD39" s="220"/>
      <c r="BE39" s="145"/>
      <c r="BF39" s="219"/>
    </row>
    <row r="40" spans="1:58" ht="18.75" customHeight="1" thickBot="1">
      <c r="A40" s="468"/>
      <c r="B40" s="390"/>
      <c r="C40" s="459"/>
      <c r="D40" s="164" t="s">
        <v>19</v>
      </c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124"/>
      <c r="P40" s="124"/>
      <c r="Q40" s="25"/>
      <c r="R40" s="25"/>
      <c r="S40" s="25"/>
      <c r="T40" s="124"/>
      <c r="U40" s="25"/>
      <c r="V40" s="148">
        <f t="shared" si="9"/>
        <v>0</v>
      </c>
      <c r="W40" s="150"/>
      <c r="X40" s="79">
        <v>2</v>
      </c>
      <c r="Y40" s="79">
        <v>4</v>
      </c>
      <c r="Z40" s="79">
        <v>2</v>
      </c>
      <c r="AA40" s="72">
        <v>4</v>
      </c>
      <c r="AB40" s="72">
        <v>2</v>
      </c>
      <c r="AC40" s="72">
        <v>4</v>
      </c>
      <c r="AD40" s="72">
        <v>2</v>
      </c>
      <c r="AE40" s="72">
        <v>4</v>
      </c>
      <c r="AF40" s="72">
        <v>2</v>
      </c>
      <c r="AG40" s="72">
        <v>4</v>
      </c>
      <c r="AH40" s="72">
        <v>2</v>
      </c>
      <c r="AI40" s="72">
        <v>2</v>
      </c>
      <c r="AJ40" s="72">
        <v>4</v>
      </c>
      <c r="AK40" s="72">
        <v>3</v>
      </c>
      <c r="AL40" s="126"/>
      <c r="AM40" s="126"/>
      <c r="AN40" s="126"/>
      <c r="AO40" s="126"/>
      <c r="AP40" s="126"/>
      <c r="AQ40" s="126"/>
      <c r="AR40" s="126"/>
      <c r="AS40" s="126"/>
      <c r="AT40" s="126"/>
      <c r="AU40" s="72">
        <v>4</v>
      </c>
      <c r="AV40" s="80">
        <f t="shared" si="10"/>
        <v>45</v>
      </c>
      <c r="AW40" s="145">
        <f t="shared" si="4"/>
        <v>45</v>
      </c>
      <c r="AX40" s="220"/>
      <c r="AY40" s="220"/>
      <c r="AZ40" s="220"/>
      <c r="BA40" s="220"/>
      <c r="BB40" s="220"/>
      <c r="BC40" s="220"/>
      <c r="BD40" s="220"/>
      <c r="BE40" s="145"/>
      <c r="BF40" s="219"/>
    </row>
    <row r="41" spans="1:58" ht="18" customHeight="1" thickBot="1" thickTop="1">
      <c r="A41" s="468"/>
      <c r="B41" s="393" t="s">
        <v>42</v>
      </c>
      <c r="C41" s="460" t="s">
        <v>30</v>
      </c>
      <c r="D41" s="262" t="s">
        <v>18</v>
      </c>
      <c r="E41" s="323">
        <f aca="true" t="shared" si="21" ref="E41:U41">E43+E62+E73</f>
        <v>15</v>
      </c>
      <c r="F41" s="323">
        <f t="shared" si="21"/>
        <v>15</v>
      </c>
      <c r="G41" s="323">
        <f t="shared" si="21"/>
        <v>15</v>
      </c>
      <c r="H41" s="323">
        <f t="shared" si="21"/>
        <v>15</v>
      </c>
      <c r="I41" s="323">
        <f t="shared" si="21"/>
        <v>16</v>
      </c>
      <c r="J41" s="323">
        <f t="shared" si="21"/>
        <v>16</v>
      </c>
      <c r="K41" s="323">
        <f t="shared" si="21"/>
        <v>15</v>
      </c>
      <c r="L41" s="323">
        <f t="shared" si="21"/>
        <v>15</v>
      </c>
      <c r="M41" s="323">
        <f t="shared" si="21"/>
        <v>16</v>
      </c>
      <c r="N41" s="323">
        <f t="shared" si="21"/>
        <v>15</v>
      </c>
      <c r="O41" s="323">
        <f t="shared" si="21"/>
        <v>0</v>
      </c>
      <c r="P41" s="323">
        <f t="shared" si="21"/>
        <v>0</v>
      </c>
      <c r="Q41" s="323">
        <f t="shared" si="21"/>
        <v>16</v>
      </c>
      <c r="R41" s="323">
        <f t="shared" si="21"/>
        <v>16</v>
      </c>
      <c r="S41" s="323">
        <f t="shared" si="21"/>
        <v>16</v>
      </c>
      <c r="T41" s="323">
        <f t="shared" si="21"/>
        <v>0</v>
      </c>
      <c r="U41" s="323">
        <f t="shared" si="21"/>
        <v>15</v>
      </c>
      <c r="V41" s="148">
        <f t="shared" si="9"/>
        <v>216</v>
      </c>
      <c r="W41" s="150"/>
      <c r="X41" s="330">
        <f aca="true" t="shared" si="22" ref="X41:AU41">X43+X50+X56+X62+X68</f>
        <v>25</v>
      </c>
      <c r="Y41" s="330">
        <f t="shared" si="22"/>
        <v>26</v>
      </c>
      <c r="Z41" s="330">
        <f t="shared" si="22"/>
        <v>26</v>
      </c>
      <c r="AA41" s="330">
        <f t="shared" si="22"/>
        <v>26</v>
      </c>
      <c r="AB41" s="330">
        <f t="shared" si="22"/>
        <v>26</v>
      </c>
      <c r="AC41" s="330">
        <f t="shared" si="22"/>
        <v>26</v>
      </c>
      <c r="AD41" s="330">
        <f t="shared" si="22"/>
        <v>26</v>
      </c>
      <c r="AE41" s="330">
        <f t="shared" si="22"/>
        <v>26</v>
      </c>
      <c r="AF41" s="330">
        <f t="shared" si="22"/>
        <v>26</v>
      </c>
      <c r="AG41" s="330">
        <f t="shared" si="22"/>
        <v>26</v>
      </c>
      <c r="AH41" s="330">
        <f t="shared" si="22"/>
        <v>26</v>
      </c>
      <c r="AI41" s="330">
        <f t="shared" si="22"/>
        <v>26</v>
      </c>
      <c r="AJ41" s="330">
        <f t="shared" si="22"/>
        <v>26</v>
      </c>
      <c r="AK41" s="330">
        <f t="shared" si="22"/>
        <v>27</v>
      </c>
      <c r="AL41" s="330">
        <f t="shared" si="22"/>
        <v>0</v>
      </c>
      <c r="AM41" s="330">
        <f t="shared" si="22"/>
        <v>0</v>
      </c>
      <c r="AN41" s="330">
        <f t="shared" si="22"/>
        <v>0</v>
      </c>
      <c r="AO41" s="330">
        <f t="shared" si="22"/>
        <v>0</v>
      </c>
      <c r="AP41" s="330">
        <f t="shared" si="22"/>
        <v>0</v>
      </c>
      <c r="AQ41" s="330">
        <f t="shared" si="22"/>
        <v>0</v>
      </c>
      <c r="AR41" s="330">
        <f t="shared" si="22"/>
        <v>0</v>
      </c>
      <c r="AS41" s="330">
        <f t="shared" si="22"/>
        <v>0</v>
      </c>
      <c r="AT41" s="330">
        <f t="shared" si="22"/>
        <v>0</v>
      </c>
      <c r="AU41" s="330">
        <f t="shared" si="22"/>
        <v>26</v>
      </c>
      <c r="AV41" s="80">
        <f t="shared" si="10"/>
        <v>390</v>
      </c>
      <c r="AW41" s="145">
        <f t="shared" si="4"/>
        <v>606</v>
      </c>
      <c r="AX41" s="220"/>
      <c r="AY41" s="220"/>
      <c r="AZ41" s="220"/>
      <c r="BA41" s="220"/>
      <c r="BB41" s="220"/>
      <c r="BC41" s="220"/>
      <c r="BD41" s="220"/>
      <c r="BE41" s="145"/>
      <c r="BF41" s="219"/>
    </row>
    <row r="42" spans="1:58" ht="18" customHeight="1" thickBot="1">
      <c r="A42" s="468"/>
      <c r="B42" s="349"/>
      <c r="C42" s="351"/>
      <c r="D42" s="329" t="s">
        <v>19</v>
      </c>
      <c r="E42" s="323">
        <f aca="true" t="shared" si="23" ref="E42:U42">E44+E63+E74</f>
        <v>8</v>
      </c>
      <c r="F42" s="323">
        <f t="shared" si="23"/>
        <v>8</v>
      </c>
      <c r="G42" s="323">
        <f t="shared" si="23"/>
        <v>8</v>
      </c>
      <c r="H42" s="323">
        <f t="shared" si="23"/>
        <v>7</v>
      </c>
      <c r="I42" s="323">
        <f t="shared" si="23"/>
        <v>7</v>
      </c>
      <c r="J42" s="323">
        <f t="shared" si="23"/>
        <v>8</v>
      </c>
      <c r="K42" s="323">
        <f t="shared" si="23"/>
        <v>8</v>
      </c>
      <c r="L42" s="323">
        <f t="shared" si="23"/>
        <v>8</v>
      </c>
      <c r="M42" s="323">
        <f t="shared" si="23"/>
        <v>8</v>
      </c>
      <c r="N42" s="323">
        <f t="shared" si="23"/>
        <v>8</v>
      </c>
      <c r="O42" s="323">
        <f t="shared" si="23"/>
        <v>0</v>
      </c>
      <c r="P42" s="323">
        <f t="shared" si="23"/>
        <v>0</v>
      </c>
      <c r="Q42" s="323">
        <f t="shared" si="23"/>
        <v>8</v>
      </c>
      <c r="R42" s="323">
        <f t="shared" si="23"/>
        <v>7</v>
      </c>
      <c r="S42" s="323">
        <f t="shared" si="23"/>
        <v>8</v>
      </c>
      <c r="T42" s="323">
        <f t="shared" si="23"/>
        <v>0</v>
      </c>
      <c r="U42" s="323">
        <f t="shared" si="23"/>
        <v>7</v>
      </c>
      <c r="V42" s="148">
        <f>SUM(E42:U42)</f>
        <v>108</v>
      </c>
      <c r="W42" s="150"/>
      <c r="X42" s="330">
        <f aca="true" t="shared" si="24" ref="X42:AU42">X44+X51+X57+X63+X69</f>
        <v>13</v>
      </c>
      <c r="Y42" s="330">
        <f t="shared" si="24"/>
        <v>13</v>
      </c>
      <c r="Z42" s="330">
        <f t="shared" si="24"/>
        <v>13</v>
      </c>
      <c r="AA42" s="330">
        <f t="shared" si="24"/>
        <v>13</v>
      </c>
      <c r="AB42" s="330">
        <f t="shared" si="24"/>
        <v>13</v>
      </c>
      <c r="AC42" s="330">
        <f t="shared" si="24"/>
        <v>13</v>
      </c>
      <c r="AD42" s="330">
        <f t="shared" si="24"/>
        <v>13</v>
      </c>
      <c r="AE42" s="330">
        <f t="shared" si="24"/>
        <v>13</v>
      </c>
      <c r="AF42" s="330">
        <f t="shared" si="24"/>
        <v>13</v>
      </c>
      <c r="AG42" s="330">
        <f t="shared" si="24"/>
        <v>15</v>
      </c>
      <c r="AH42" s="330">
        <f t="shared" si="24"/>
        <v>11</v>
      </c>
      <c r="AI42" s="330">
        <f t="shared" si="24"/>
        <v>15</v>
      </c>
      <c r="AJ42" s="330">
        <f t="shared" si="24"/>
        <v>11</v>
      </c>
      <c r="AK42" s="330">
        <f t="shared" si="24"/>
        <v>14</v>
      </c>
      <c r="AL42" s="330">
        <f t="shared" si="24"/>
        <v>0</v>
      </c>
      <c r="AM42" s="330">
        <f t="shared" si="24"/>
        <v>0</v>
      </c>
      <c r="AN42" s="330">
        <f t="shared" si="24"/>
        <v>0</v>
      </c>
      <c r="AO42" s="330">
        <f t="shared" si="24"/>
        <v>0</v>
      </c>
      <c r="AP42" s="330">
        <f t="shared" si="24"/>
        <v>0</v>
      </c>
      <c r="AQ42" s="330">
        <f t="shared" si="24"/>
        <v>0</v>
      </c>
      <c r="AR42" s="330">
        <f t="shared" si="24"/>
        <v>0</v>
      </c>
      <c r="AS42" s="330">
        <f t="shared" si="24"/>
        <v>0</v>
      </c>
      <c r="AT42" s="330">
        <f t="shared" si="24"/>
        <v>0</v>
      </c>
      <c r="AU42" s="330">
        <f t="shared" si="24"/>
        <v>12</v>
      </c>
      <c r="AV42" s="80">
        <f t="shared" si="10"/>
        <v>195</v>
      </c>
      <c r="AW42" s="145">
        <f t="shared" si="4"/>
        <v>303</v>
      </c>
      <c r="AX42" s="220"/>
      <c r="AY42" s="220"/>
      <c r="AZ42" s="220"/>
      <c r="BA42" s="220"/>
      <c r="BB42" s="220"/>
      <c r="BC42" s="220"/>
      <c r="BD42" s="220"/>
      <c r="BE42" s="145"/>
      <c r="BF42" s="219"/>
    </row>
    <row r="43" spans="1:58" ht="21.75" customHeight="1" thickBot="1" thickTop="1">
      <c r="A43" s="468"/>
      <c r="B43" s="437" t="s">
        <v>99</v>
      </c>
      <c r="C43" s="476" t="s">
        <v>145</v>
      </c>
      <c r="D43" s="180" t="s">
        <v>18</v>
      </c>
      <c r="E43" s="65">
        <f>E46</f>
        <v>4</v>
      </c>
      <c r="F43" s="65">
        <f aca="true" t="shared" si="25" ref="F43:U43">F46</f>
        <v>5</v>
      </c>
      <c r="G43" s="65">
        <f t="shared" si="25"/>
        <v>4</v>
      </c>
      <c r="H43" s="65">
        <f t="shared" si="25"/>
        <v>5</v>
      </c>
      <c r="I43" s="65">
        <f t="shared" si="25"/>
        <v>5</v>
      </c>
      <c r="J43" s="65">
        <f t="shared" si="25"/>
        <v>5</v>
      </c>
      <c r="K43" s="65">
        <f t="shared" si="25"/>
        <v>4</v>
      </c>
      <c r="L43" s="65">
        <f t="shared" si="25"/>
        <v>5</v>
      </c>
      <c r="M43" s="65">
        <f t="shared" si="25"/>
        <v>5</v>
      </c>
      <c r="N43" s="65">
        <f t="shared" si="25"/>
        <v>5</v>
      </c>
      <c r="O43" s="65">
        <f t="shared" si="25"/>
        <v>0</v>
      </c>
      <c r="P43" s="65">
        <f t="shared" si="25"/>
        <v>0</v>
      </c>
      <c r="Q43" s="65">
        <f t="shared" si="25"/>
        <v>5</v>
      </c>
      <c r="R43" s="65">
        <f t="shared" si="25"/>
        <v>5</v>
      </c>
      <c r="S43" s="65">
        <f t="shared" si="25"/>
        <v>5</v>
      </c>
      <c r="T43" s="65">
        <f t="shared" si="25"/>
        <v>0</v>
      </c>
      <c r="U43" s="65">
        <f t="shared" si="25"/>
        <v>5</v>
      </c>
      <c r="V43" s="148">
        <f t="shared" si="9"/>
        <v>67</v>
      </c>
      <c r="W43" s="150"/>
      <c r="X43" s="141">
        <f>X46</f>
        <v>5</v>
      </c>
      <c r="Y43" s="141">
        <f aca="true" t="shared" si="26" ref="Y43:AU43">Y46</f>
        <v>6</v>
      </c>
      <c r="Z43" s="141">
        <f t="shared" si="26"/>
        <v>4</v>
      </c>
      <c r="AA43" s="141">
        <f t="shared" si="26"/>
        <v>6</v>
      </c>
      <c r="AB43" s="141">
        <f t="shared" si="26"/>
        <v>4</v>
      </c>
      <c r="AC43" s="141">
        <f t="shared" si="26"/>
        <v>6</v>
      </c>
      <c r="AD43" s="141">
        <f t="shared" si="26"/>
        <v>4</v>
      </c>
      <c r="AE43" s="141">
        <f t="shared" si="26"/>
        <v>6</v>
      </c>
      <c r="AF43" s="141">
        <f t="shared" si="26"/>
        <v>4</v>
      </c>
      <c r="AG43" s="141">
        <f t="shared" si="26"/>
        <v>6</v>
      </c>
      <c r="AH43" s="141">
        <f t="shared" si="26"/>
        <v>4</v>
      </c>
      <c r="AI43" s="141">
        <f t="shared" si="26"/>
        <v>6</v>
      </c>
      <c r="AJ43" s="141">
        <f t="shared" si="26"/>
        <v>4</v>
      </c>
      <c r="AK43" s="141">
        <f t="shared" si="26"/>
        <v>6</v>
      </c>
      <c r="AL43" s="141">
        <f t="shared" si="26"/>
        <v>0</v>
      </c>
      <c r="AM43" s="141">
        <f t="shared" si="26"/>
        <v>0</v>
      </c>
      <c r="AN43" s="141">
        <f t="shared" si="26"/>
        <v>0</v>
      </c>
      <c r="AO43" s="141">
        <f t="shared" si="26"/>
        <v>0</v>
      </c>
      <c r="AP43" s="141">
        <f t="shared" si="26"/>
        <v>0</v>
      </c>
      <c r="AQ43" s="141">
        <f t="shared" si="26"/>
        <v>0</v>
      </c>
      <c r="AR43" s="141">
        <f t="shared" si="26"/>
        <v>0</v>
      </c>
      <c r="AS43" s="141">
        <f t="shared" si="26"/>
        <v>0</v>
      </c>
      <c r="AT43" s="141">
        <f t="shared" si="26"/>
        <v>0</v>
      </c>
      <c r="AU43" s="141">
        <f t="shared" si="26"/>
        <v>4</v>
      </c>
      <c r="AV43" s="80">
        <f t="shared" si="10"/>
        <v>75</v>
      </c>
      <c r="AW43" s="145">
        <f t="shared" si="4"/>
        <v>142</v>
      </c>
      <c r="AX43" s="220"/>
      <c r="AY43" s="220"/>
      <c r="AZ43" s="220"/>
      <c r="BA43" s="220"/>
      <c r="BB43" s="220"/>
      <c r="BC43" s="220"/>
      <c r="BD43" s="220"/>
      <c r="BE43" s="145"/>
      <c r="BF43" s="219"/>
    </row>
    <row r="44" spans="1:58" ht="21" customHeight="1" thickBot="1">
      <c r="A44" s="468"/>
      <c r="B44" s="438"/>
      <c r="C44" s="477"/>
      <c r="D44" s="181" t="s">
        <v>19</v>
      </c>
      <c r="E44" s="65">
        <f>E47</f>
        <v>2</v>
      </c>
      <c r="F44" s="65">
        <f aca="true" t="shared" si="27" ref="F44:U44">F47</f>
        <v>3</v>
      </c>
      <c r="G44" s="65">
        <f t="shared" si="27"/>
        <v>2</v>
      </c>
      <c r="H44" s="65">
        <f t="shared" si="27"/>
        <v>3</v>
      </c>
      <c r="I44" s="65">
        <f t="shared" si="27"/>
        <v>2</v>
      </c>
      <c r="J44" s="65">
        <f t="shared" si="27"/>
        <v>3</v>
      </c>
      <c r="K44" s="65">
        <f t="shared" si="27"/>
        <v>2</v>
      </c>
      <c r="L44" s="65">
        <f t="shared" si="27"/>
        <v>3</v>
      </c>
      <c r="M44" s="65">
        <f t="shared" si="27"/>
        <v>2</v>
      </c>
      <c r="N44" s="65">
        <f t="shared" si="27"/>
        <v>3</v>
      </c>
      <c r="O44" s="65">
        <f t="shared" si="27"/>
        <v>0</v>
      </c>
      <c r="P44" s="65">
        <f t="shared" si="27"/>
        <v>0</v>
      </c>
      <c r="Q44" s="65">
        <f t="shared" si="27"/>
        <v>2</v>
      </c>
      <c r="R44" s="65">
        <f t="shared" si="27"/>
        <v>2</v>
      </c>
      <c r="S44" s="65">
        <f t="shared" si="27"/>
        <v>2</v>
      </c>
      <c r="T44" s="65">
        <f t="shared" si="27"/>
        <v>0</v>
      </c>
      <c r="U44" s="65">
        <f t="shared" si="27"/>
        <v>2</v>
      </c>
      <c r="V44" s="148">
        <f>SUM(E44:U44)</f>
        <v>33</v>
      </c>
      <c r="W44" s="150"/>
      <c r="X44" s="141">
        <f>X47</f>
        <v>2</v>
      </c>
      <c r="Y44" s="141">
        <f aca="true" t="shared" si="28" ref="Y44:AU44">Y47</f>
        <v>3</v>
      </c>
      <c r="Z44" s="141">
        <f t="shared" si="28"/>
        <v>2</v>
      </c>
      <c r="AA44" s="141">
        <f t="shared" si="28"/>
        <v>3</v>
      </c>
      <c r="AB44" s="141">
        <f t="shared" si="28"/>
        <v>2</v>
      </c>
      <c r="AC44" s="141">
        <f t="shared" si="28"/>
        <v>3</v>
      </c>
      <c r="AD44" s="141">
        <f t="shared" si="28"/>
        <v>2</v>
      </c>
      <c r="AE44" s="141">
        <f t="shared" si="28"/>
        <v>3</v>
      </c>
      <c r="AF44" s="141">
        <f t="shared" si="28"/>
        <v>2</v>
      </c>
      <c r="AG44" s="141">
        <f t="shared" si="28"/>
        <v>3</v>
      </c>
      <c r="AH44" s="141">
        <f t="shared" si="28"/>
        <v>2</v>
      </c>
      <c r="AI44" s="141">
        <f t="shared" si="28"/>
        <v>3</v>
      </c>
      <c r="AJ44" s="141">
        <f t="shared" si="28"/>
        <v>2</v>
      </c>
      <c r="AK44" s="141">
        <f t="shared" si="28"/>
        <v>3</v>
      </c>
      <c r="AL44" s="141">
        <f t="shared" si="28"/>
        <v>0</v>
      </c>
      <c r="AM44" s="141">
        <f t="shared" si="28"/>
        <v>0</v>
      </c>
      <c r="AN44" s="141">
        <f t="shared" si="28"/>
        <v>0</v>
      </c>
      <c r="AO44" s="141">
        <f t="shared" si="28"/>
        <v>0</v>
      </c>
      <c r="AP44" s="141">
        <f t="shared" si="28"/>
        <v>0</v>
      </c>
      <c r="AQ44" s="141">
        <f t="shared" si="28"/>
        <v>0</v>
      </c>
      <c r="AR44" s="141">
        <f t="shared" si="28"/>
        <v>0</v>
      </c>
      <c r="AS44" s="141">
        <f t="shared" si="28"/>
        <v>0</v>
      </c>
      <c r="AT44" s="141">
        <f t="shared" si="28"/>
        <v>0</v>
      </c>
      <c r="AU44" s="141">
        <f t="shared" si="28"/>
        <v>3</v>
      </c>
      <c r="AV44" s="80">
        <f t="shared" si="10"/>
        <v>38</v>
      </c>
      <c r="AW44" s="145">
        <f t="shared" si="4"/>
        <v>71</v>
      </c>
      <c r="AX44" s="220"/>
      <c r="AY44" s="220"/>
      <c r="AZ44" s="220"/>
      <c r="BA44" s="220"/>
      <c r="BB44" s="220"/>
      <c r="BC44" s="220"/>
      <c r="BD44" s="220"/>
      <c r="BE44" s="148"/>
      <c r="BF44" s="219"/>
    </row>
    <row r="45" spans="1:58" ht="18" customHeight="1" hidden="1" thickBot="1" thickTop="1">
      <c r="A45" s="468"/>
      <c r="B45" s="448" t="s">
        <v>100</v>
      </c>
      <c r="C45" s="450" t="s">
        <v>101</v>
      </c>
      <c r="D45" s="190" t="s">
        <v>18</v>
      </c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124"/>
      <c r="P45" s="124"/>
      <c r="Q45" s="62"/>
      <c r="R45" s="62"/>
      <c r="S45" s="62"/>
      <c r="T45" s="124"/>
      <c r="U45" s="62"/>
      <c r="V45" s="148">
        <f t="shared" si="9"/>
        <v>0</v>
      </c>
      <c r="W45" s="150">
        <v>48</v>
      </c>
      <c r="X45" s="79">
        <v>6</v>
      </c>
      <c r="Y45" s="79"/>
      <c r="Z45" s="79">
        <v>6</v>
      </c>
      <c r="AA45" s="72">
        <v>6</v>
      </c>
      <c r="AB45" s="72">
        <v>6</v>
      </c>
      <c r="AC45" s="72">
        <v>6</v>
      </c>
      <c r="AD45" s="72">
        <v>6</v>
      </c>
      <c r="AE45" s="72">
        <v>6</v>
      </c>
      <c r="AF45" s="72">
        <v>6</v>
      </c>
      <c r="AG45" s="72">
        <v>6</v>
      </c>
      <c r="AH45" s="72">
        <v>6</v>
      </c>
      <c r="AI45" s="72"/>
      <c r="AJ45" s="72"/>
      <c r="AK45" s="72"/>
      <c r="AL45" s="70"/>
      <c r="AM45" s="70"/>
      <c r="AN45" s="73"/>
      <c r="AO45" s="72"/>
      <c r="AP45" s="72"/>
      <c r="AQ45" s="72"/>
      <c r="AR45" s="72"/>
      <c r="AS45" s="72"/>
      <c r="AT45" s="72"/>
      <c r="AU45" s="72"/>
      <c r="AV45" s="80">
        <f t="shared" si="10"/>
        <v>60</v>
      </c>
      <c r="AW45" s="145">
        <f t="shared" si="4"/>
        <v>60</v>
      </c>
      <c r="AX45" s="220"/>
      <c r="AY45" s="220"/>
      <c r="AZ45" s="220"/>
      <c r="BA45" s="220"/>
      <c r="BB45" s="220"/>
      <c r="BC45" s="220"/>
      <c r="BD45" s="220"/>
      <c r="BE45" s="145"/>
      <c r="BF45" s="219"/>
    </row>
    <row r="46" spans="1:58" ht="20.25" customHeight="1" thickBot="1" thickTop="1">
      <c r="A46" s="468"/>
      <c r="B46" s="478"/>
      <c r="C46" s="479"/>
      <c r="D46" s="190" t="s">
        <v>18</v>
      </c>
      <c r="E46" s="62">
        <v>4</v>
      </c>
      <c r="F46" s="62">
        <v>5</v>
      </c>
      <c r="G46" s="62">
        <v>4</v>
      </c>
      <c r="H46" s="62">
        <v>5</v>
      </c>
      <c r="I46" s="62">
        <v>5</v>
      </c>
      <c r="J46" s="62">
        <v>5</v>
      </c>
      <c r="K46" s="62">
        <v>4</v>
      </c>
      <c r="L46" s="62">
        <v>5</v>
      </c>
      <c r="M46" s="62">
        <v>5</v>
      </c>
      <c r="N46" s="62">
        <v>5</v>
      </c>
      <c r="O46" s="62">
        <v>0</v>
      </c>
      <c r="P46" s="62">
        <v>0</v>
      </c>
      <c r="Q46" s="62">
        <v>5</v>
      </c>
      <c r="R46" s="62">
        <v>5</v>
      </c>
      <c r="S46" s="62">
        <v>5</v>
      </c>
      <c r="T46" s="62">
        <v>0</v>
      </c>
      <c r="U46" s="62">
        <v>5</v>
      </c>
      <c r="V46" s="148">
        <f>SUM(E46:U46)</f>
        <v>67</v>
      </c>
      <c r="W46" s="150"/>
      <c r="X46" s="207">
        <v>5</v>
      </c>
      <c r="Y46" s="207">
        <v>6</v>
      </c>
      <c r="Z46" s="207">
        <v>4</v>
      </c>
      <c r="AA46" s="209">
        <v>6</v>
      </c>
      <c r="AB46" s="209">
        <v>4</v>
      </c>
      <c r="AC46" s="209">
        <v>6</v>
      </c>
      <c r="AD46" s="209">
        <v>4</v>
      </c>
      <c r="AE46" s="209">
        <v>6</v>
      </c>
      <c r="AF46" s="209">
        <v>4</v>
      </c>
      <c r="AG46" s="209">
        <v>6</v>
      </c>
      <c r="AH46" s="209">
        <v>4</v>
      </c>
      <c r="AI46" s="209">
        <v>6</v>
      </c>
      <c r="AJ46" s="209">
        <v>4</v>
      </c>
      <c r="AK46" s="209">
        <v>6</v>
      </c>
      <c r="AL46" s="124"/>
      <c r="AM46" s="124"/>
      <c r="AN46" s="130"/>
      <c r="AO46" s="126"/>
      <c r="AP46" s="126"/>
      <c r="AQ46" s="126"/>
      <c r="AR46" s="126"/>
      <c r="AS46" s="126"/>
      <c r="AT46" s="126"/>
      <c r="AU46" s="209">
        <v>4</v>
      </c>
      <c r="AV46" s="168">
        <f t="shared" si="10"/>
        <v>75</v>
      </c>
      <c r="AW46" s="145">
        <f t="shared" si="4"/>
        <v>142</v>
      </c>
      <c r="AX46" s="220"/>
      <c r="AY46" s="220"/>
      <c r="AZ46" s="220"/>
      <c r="BA46" s="220"/>
      <c r="BB46" s="220"/>
      <c r="BC46" s="220"/>
      <c r="BD46" s="220"/>
      <c r="BE46" s="145"/>
      <c r="BF46" s="219"/>
    </row>
    <row r="47" spans="1:58" ht="18.75" customHeight="1" thickBot="1">
      <c r="A47" s="468"/>
      <c r="B47" s="449"/>
      <c r="C47" s="451"/>
      <c r="D47" s="182" t="s">
        <v>19</v>
      </c>
      <c r="E47" s="62">
        <v>2</v>
      </c>
      <c r="F47" s="62">
        <v>3</v>
      </c>
      <c r="G47" s="62">
        <v>2</v>
      </c>
      <c r="H47" s="62">
        <v>3</v>
      </c>
      <c r="I47" s="62">
        <v>2</v>
      </c>
      <c r="J47" s="62">
        <v>3</v>
      </c>
      <c r="K47" s="62">
        <v>2</v>
      </c>
      <c r="L47" s="62">
        <v>3</v>
      </c>
      <c r="M47" s="62">
        <v>2</v>
      </c>
      <c r="N47" s="62">
        <v>3</v>
      </c>
      <c r="O47" s="62">
        <v>0</v>
      </c>
      <c r="P47" s="62">
        <v>0</v>
      </c>
      <c r="Q47" s="62">
        <v>2</v>
      </c>
      <c r="R47" s="62">
        <v>2</v>
      </c>
      <c r="S47" s="62">
        <v>2</v>
      </c>
      <c r="T47" s="62">
        <v>0</v>
      </c>
      <c r="U47" s="62">
        <v>2</v>
      </c>
      <c r="V47" s="148">
        <f>SUM(E47:U47)</f>
        <v>33</v>
      </c>
      <c r="W47" s="150"/>
      <c r="X47" s="207">
        <v>2</v>
      </c>
      <c r="Y47" s="207">
        <v>3</v>
      </c>
      <c r="Z47" s="207">
        <v>2</v>
      </c>
      <c r="AA47" s="209">
        <v>3</v>
      </c>
      <c r="AB47" s="209">
        <v>2</v>
      </c>
      <c r="AC47" s="209">
        <v>3</v>
      </c>
      <c r="AD47" s="209">
        <v>2</v>
      </c>
      <c r="AE47" s="209">
        <v>3</v>
      </c>
      <c r="AF47" s="209">
        <v>2</v>
      </c>
      <c r="AG47" s="209">
        <v>3</v>
      </c>
      <c r="AH47" s="209">
        <v>2</v>
      </c>
      <c r="AI47" s="209">
        <v>3</v>
      </c>
      <c r="AJ47" s="209">
        <v>2</v>
      </c>
      <c r="AK47" s="209">
        <v>3</v>
      </c>
      <c r="AL47" s="124"/>
      <c r="AM47" s="124"/>
      <c r="AN47" s="130"/>
      <c r="AO47" s="126"/>
      <c r="AP47" s="126"/>
      <c r="AQ47" s="126"/>
      <c r="AR47" s="126"/>
      <c r="AS47" s="126"/>
      <c r="AT47" s="126"/>
      <c r="AU47" s="209">
        <v>3</v>
      </c>
      <c r="AV47" s="80">
        <f t="shared" si="10"/>
        <v>38</v>
      </c>
      <c r="AW47" s="145">
        <f t="shared" si="4"/>
        <v>71</v>
      </c>
      <c r="AX47" s="220"/>
      <c r="AY47" s="220"/>
      <c r="AZ47" s="220"/>
      <c r="BA47" s="220"/>
      <c r="BB47" s="220"/>
      <c r="BC47" s="220"/>
      <c r="BD47" s="220"/>
      <c r="BE47" s="145"/>
      <c r="BF47" s="219"/>
    </row>
    <row r="48" spans="1:58" ht="21" customHeight="1" thickBot="1" thickTop="1">
      <c r="A48" s="468"/>
      <c r="B48" s="60" t="s">
        <v>44</v>
      </c>
      <c r="C48" s="174" t="s">
        <v>31</v>
      </c>
      <c r="D48" s="42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124"/>
      <c r="P48" s="124"/>
      <c r="Q48" s="25"/>
      <c r="R48" s="25"/>
      <c r="S48" s="25"/>
      <c r="T48" s="124"/>
      <c r="U48" s="25"/>
      <c r="V48" s="148">
        <f t="shared" si="9"/>
        <v>0</v>
      </c>
      <c r="W48" s="150"/>
      <c r="X48" s="79"/>
      <c r="Y48" s="79"/>
      <c r="Z48" s="79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124">
        <v>36</v>
      </c>
      <c r="AM48" s="124"/>
      <c r="AN48" s="130"/>
      <c r="AO48" s="126"/>
      <c r="AP48" s="126"/>
      <c r="AQ48" s="126"/>
      <c r="AR48" s="126"/>
      <c r="AS48" s="126"/>
      <c r="AT48" s="126"/>
      <c r="AU48" s="72"/>
      <c r="AV48" s="80">
        <f t="shared" si="10"/>
        <v>36</v>
      </c>
      <c r="AW48" s="145">
        <f t="shared" si="4"/>
        <v>36</v>
      </c>
      <c r="AX48" s="220"/>
      <c r="AY48" s="220"/>
      <c r="AZ48" s="220"/>
      <c r="BA48" s="220"/>
      <c r="BB48" s="220"/>
      <c r="BC48" s="220"/>
      <c r="BD48" s="220"/>
      <c r="BE48" s="145"/>
      <c r="BF48" s="219"/>
    </row>
    <row r="49" spans="1:58" ht="19.5" customHeight="1" thickBot="1" thickTop="1">
      <c r="A49" s="468"/>
      <c r="B49" s="60" t="s">
        <v>45</v>
      </c>
      <c r="C49" s="174" t="s">
        <v>46</v>
      </c>
      <c r="D49" s="42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124"/>
      <c r="P49" s="124"/>
      <c r="Q49" s="25"/>
      <c r="R49" s="25"/>
      <c r="S49" s="25"/>
      <c r="T49" s="124"/>
      <c r="U49" s="25"/>
      <c r="V49" s="148">
        <f t="shared" si="9"/>
        <v>0</v>
      </c>
      <c r="W49" s="150"/>
      <c r="X49" s="79"/>
      <c r="Y49" s="79"/>
      <c r="Z49" s="79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124"/>
      <c r="AM49" s="124">
        <v>36</v>
      </c>
      <c r="AN49" s="130"/>
      <c r="AO49" s="126"/>
      <c r="AP49" s="126"/>
      <c r="AQ49" s="126"/>
      <c r="AR49" s="126"/>
      <c r="AS49" s="126"/>
      <c r="AT49" s="126"/>
      <c r="AU49" s="72"/>
      <c r="AV49" s="80">
        <f t="shared" si="10"/>
        <v>36</v>
      </c>
      <c r="AW49" s="145">
        <f t="shared" si="4"/>
        <v>36</v>
      </c>
      <c r="AX49" s="220"/>
      <c r="AY49" s="220"/>
      <c r="AZ49" s="220"/>
      <c r="BA49" s="220"/>
      <c r="BB49" s="220"/>
      <c r="BC49" s="220"/>
      <c r="BD49" s="220"/>
      <c r="BE49" s="145"/>
      <c r="BF49" s="219"/>
    </row>
    <row r="50" spans="1:58" ht="18" customHeight="1" thickBot="1" thickTop="1">
      <c r="A50" s="468"/>
      <c r="B50" s="437" t="s">
        <v>102</v>
      </c>
      <c r="C50" s="435" t="s">
        <v>103</v>
      </c>
      <c r="D50" s="180" t="s">
        <v>18</v>
      </c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148">
        <f t="shared" si="9"/>
        <v>0</v>
      </c>
      <c r="W50" s="150"/>
      <c r="X50" s="208">
        <f>X52</f>
        <v>4</v>
      </c>
      <c r="Y50" s="208">
        <f aca="true" t="shared" si="29" ref="Y50:AU50">Y52</f>
        <v>4</v>
      </c>
      <c r="Z50" s="208">
        <f t="shared" si="29"/>
        <v>6</v>
      </c>
      <c r="AA50" s="208">
        <f t="shared" si="29"/>
        <v>4</v>
      </c>
      <c r="AB50" s="208">
        <f t="shared" si="29"/>
        <v>6</v>
      </c>
      <c r="AC50" s="208">
        <f t="shared" si="29"/>
        <v>4</v>
      </c>
      <c r="AD50" s="208">
        <f t="shared" si="29"/>
        <v>6</v>
      </c>
      <c r="AE50" s="208">
        <f t="shared" si="29"/>
        <v>4</v>
      </c>
      <c r="AF50" s="208">
        <f t="shared" si="29"/>
        <v>6</v>
      </c>
      <c r="AG50" s="208">
        <f t="shared" si="29"/>
        <v>4</v>
      </c>
      <c r="AH50" s="208">
        <f t="shared" si="29"/>
        <v>6</v>
      </c>
      <c r="AI50" s="208">
        <f t="shared" si="29"/>
        <v>4</v>
      </c>
      <c r="AJ50" s="208">
        <f t="shared" si="29"/>
        <v>6</v>
      </c>
      <c r="AK50" s="208">
        <f t="shared" si="29"/>
        <v>5</v>
      </c>
      <c r="AL50" s="208">
        <f t="shared" si="29"/>
        <v>0</v>
      </c>
      <c r="AM50" s="208">
        <f t="shared" si="29"/>
        <v>0</v>
      </c>
      <c r="AN50" s="208">
        <f t="shared" si="29"/>
        <v>0</v>
      </c>
      <c r="AO50" s="208">
        <f t="shared" si="29"/>
        <v>0</v>
      </c>
      <c r="AP50" s="208">
        <f t="shared" si="29"/>
        <v>0</v>
      </c>
      <c r="AQ50" s="208">
        <f t="shared" si="29"/>
        <v>0</v>
      </c>
      <c r="AR50" s="208">
        <f t="shared" si="29"/>
        <v>0</v>
      </c>
      <c r="AS50" s="208">
        <f t="shared" si="29"/>
        <v>0</v>
      </c>
      <c r="AT50" s="208">
        <f t="shared" si="29"/>
        <v>0</v>
      </c>
      <c r="AU50" s="208">
        <f t="shared" si="29"/>
        <v>6</v>
      </c>
      <c r="AV50" s="80">
        <f t="shared" si="10"/>
        <v>75</v>
      </c>
      <c r="AW50" s="145">
        <f t="shared" si="4"/>
        <v>75</v>
      </c>
      <c r="AX50" s="220"/>
      <c r="AY50" s="220"/>
      <c r="AZ50" s="220"/>
      <c r="BA50" s="220"/>
      <c r="BB50" s="220"/>
      <c r="BC50" s="220"/>
      <c r="BD50" s="220"/>
      <c r="BE50" s="145"/>
      <c r="BF50" s="219"/>
    </row>
    <row r="51" spans="1:58" ht="18" customHeight="1" thickBot="1">
      <c r="A51" s="468"/>
      <c r="B51" s="438"/>
      <c r="C51" s="436"/>
      <c r="D51" s="181" t="s">
        <v>19</v>
      </c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148">
        <f t="shared" si="9"/>
        <v>0</v>
      </c>
      <c r="W51" s="150"/>
      <c r="X51" s="208">
        <f>X53</f>
        <v>3</v>
      </c>
      <c r="Y51" s="208">
        <f aca="true" t="shared" si="30" ref="Y51:AU51">Y53</f>
        <v>2</v>
      </c>
      <c r="Z51" s="208">
        <f t="shared" si="30"/>
        <v>3</v>
      </c>
      <c r="AA51" s="208">
        <f t="shared" si="30"/>
        <v>2</v>
      </c>
      <c r="AB51" s="208">
        <f t="shared" si="30"/>
        <v>3</v>
      </c>
      <c r="AC51" s="208">
        <f t="shared" si="30"/>
        <v>2</v>
      </c>
      <c r="AD51" s="208">
        <f t="shared" si="30"/>
        <v>3</v>
      </c>
      <c r="AE51" s="208">
        <f t="shared" si="30"/>
        <v>2</v>
      </c>
      <c r="AF51" s="208">
        <f t="shared" si="30"/>
        <v>3</v>
      </c>
      <c r="AG51" s="208">
        <f t="shared" si="30"/>
        <v>2</v>
      </c>
      <c r="AH51" s="208">
        <f t="shared" si="30"/>
        <v>3</v>
      </c>
      <c r="AI51" s="208">
        <f t="shared" si="30"/>
        <v>2</v>
      </c>
      <c r="AJ51" s="208">
        <f t="shared" si="30"/>
        <v>3</v>
      </c>
      <c r="AK51" s="208">
        <f t="shared" si="30"/>
        <v>2</v>
      </c>
      <c r="AL51" s="208">
        <f t="shared" si="30"/>
        <v>0</v>
      </c>
      <c r="AM51" s="208">
        <f t="shared" si="30"/>
        <v>0</v>
      </c>
      <c r="AN51" s="208">
        <f t="shared" si="30"/>
        <v>0</v>
      </c>
      <c r="AO51" s="208">
        <f t="shared" si="30"/>
        <v>0</v>
      </c>
      <c r="AP51" s="208">
        <f t="shared" si="30"/>
        <v>0</v>
      </c>
      <c r="AQ51" s="208">
        <f t="shared" si="30"/>
        <v>0</v>
      </c>
      <c r="AR51" s="208">
        <f t="shared" si="30"/>
        <v>0</v>
      </c>
      <c r="AS51" s="208">
        <f t="shared" si="30"/>
        <v>0</v>
      </c>
      <c r="AT51" s="208">
        <f t="shared" si="30"/>
        <v>0</v>
      </c>
      <c r="AU51" s="208">
        <f t="shared" si="30"/>
        <v>2</v>
      </c>
      <c r="AV51" s="80">
        <f t="shared" si="10"/>
        <v>37</v>
      </c>
      <c r="AW51" s="145">
        <f t="shared" si="4"/>
        <v>37</v>
      </c>
      <c r="AX51" s="220"/>
      <c r="AY51" s="220"/>
      <c r="AZ51" s="220"/>
      <c r="BA51" s="220"/>
      <c r="BB51" s="220"/>
      <c r="BC51" s="220"/>
      <c r="BD51" s="220"/>
      <c r="BE51" s="145"/>
      <c r="BF51" s="219"/>
    </row>
    <row r="52" spans="1:58" ht="18" customHeight="1" thickBot="1" thickTop="1">
      <c r="A52" s="468"/>
      <c r="B52" s="448" t="s">
        <v>104</v>
      </c>
      <c r="C52" s="450" t="s">
        <v>105</v>
      </c>
      <c r="D52" s="190" t="s">
        <v>18</v>
      </c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148">
        <f t="shared" si="9"/>
        <v>0</v>
      </c>
      <c r="W52" s="227"/>
      <c r="X52" s="206">
        <v>4</v>
      </c>
      <c r="Y52" s="206">
        <v>4</v>
      </c>
      <c r="Z52" s="206">
        <v>6</v>
      </c>
      <c r="AA52" s="209">
        <v>4</v>
      </c>
      <c r="AB52" s="209">
        <v>6</v>
      </c>
      <c r="AC52" s="209">
        <v>4</v>
      </c>
      <c r="AD52" s="209">
        <v>6</v>
      </c>
      <c r="AE52" s="209">
        <v>4</v>
      </c>
      <c r="AF52" s="209">
        <v>6</v>
      </c>
      <c r="AG52" s="209">
        <v>4</v>
      </c>
      <c r="AH52" s="209">
        <v>6</v>
      </c>
      <c r="AI52" s="209">
        <v>4</v>
      </c>
      <c r="AJ52" s="209">
        <v>6</v>
      </c>
      <c r="AK52" s="209">
        <v>5</v>
      </c>
      <c r="AL52" s="126"/>
      <c r="AM52" s="126"/>
      <c r="AN52" s="130"/>
      <c r="AO52" s="126"/>
      <c r="AP52" s="126"/>
      <c r="AQ52" s="126"/>
      <c r="AR52" s="126"/>
      <c r="AS52" s="126"/>
      <c r="AT52" s="126"/>
      <c r="AU52" s="209">
        <v>6</v>
      </c>
      <c r="AV52" s="80">
        <f t="shared" si="10"/>
        <v>75</v>
      </c>
      <c r="AW52" s="145">
        <f t="shared" si="4"/>
        <v>75</v>
      </c>
      <c r="AX52" s="220"/>
      <c r="AY52" s="220"/>
      <c r="AZ52" s="220"/>
      <c r="BA52" s="220"/>
      <c r="BB52" s="220"/>
      <c r="BC52" s="220"/>
      <c r="BD52" s="220"/>
      <c r="BE52" s="145"/>
      <c r="BF52" s="219"/>
    </row>
    <row r="53" spans="1:58" ht="18" customHeight="1" thickBot="1">
      <c r="A53" s="468"/>
      <c r="B53" s="452"/>
      <c r="C53" s="453"/>
      <c r="D53" s="182" t="s">
        <v>19</v>
      </c>
      <c r="E53" s="63"/>
      <c r="F53" s="63"/>
      <c r="G53" s="63"/>
      <c r="H53" s="63"/>
      <c r="I53" s="63"/>
      <c r="J53" s="63"/>
      <c r="K53" s="63"/>
      <c r="L53" s="74"/>
      <c r="M53" s="62"/>
      <c r="N53" s="62"/>
      <c r="O53" s="62"/>
      <c r="P53" s="62"/>
      <c r="Q53" s="62"/>
      <c r="R53" s="62"/>
      <c r="S53" s="62"/>
      <c r="T53" s="62"/>
      <c r="U53" s="62"/>
      <c r="V53" s="148">
        <f t="shared" si="9"/>
        <v>0</v>
      </c>
      <c r="W53" s="227"/>
      <c r="X53" s="206">
        <v>3</v>
      </c>
      <c r="Y53" s="206">
        <v>2</v>
      </c>
      <c r="Z53" s="206">
        <v>3</v>
      </c>
      <c r="AA53" s="209">
        <v>2</v>
      </c>
      <c r="AB53" s="209">
        <v>3</v>
      </c>
      <c r="AC53" s="209">
        <v>2</v>
      </c>
      <c r="AD53" s="209">
        <v>3</v>
      </c>
      <c r="AE53" s="209">
        <v>2</v>
      </c>
      <c r="AF53" s="209">
        <v>3</v>
      </c>
      <c r="AG53" s="209">
        <v>2</v>
      </c>
      <c r="AH53" s="209">
        <v>3</v>
      </c>
      <c r="AI53" s="209">
        <v>2</v>
      </c>
      <c r="AJ53" s="209">
        <v>3</v>
      </c>
      <c r="AK53" s="209">
        <v>2</v>
      </c>
      <c r="AL53" s="126"/>
      <c r="AM53" s="126"/>
      <c r="AN53" s="130"/>
      <c r="AO53" s="126"/>
      <c r="AP53" s="126"/>
      <c r="AQ53" s="126"/>
      <c r="AR53" s="126"/>
      <c r="AS53" s="126"/>
      <c r="AT53" s="126"/>
      <c r="AU53" s="209">
        <v>2</v>
      </c>
      <c r="AV53" s="80">
        <f t="shared" si="10"/>
        <v>37</v>
      </c>
      <c r="AW53" s="145">
        <f t="shared" si="4"/>
        <v>37</v>
      </c>
      <c r="AX53" s="220"/>
      <c r="AY53" s="220"/>
      <c r="AZ53" s="220"/>
      <c r="BA53" s="220"/>
      <c r="BB53" s="220"/>
      <c r="BC53" s="220"/>
      <c r="BD53" s="220"/>
      <c r="BE53" s="145"/>
      <c r="BF53" s="219"/>
    </row>
    <row r="54" spans="1:58" ht="20.25" customHeight="1" thickBot="1">
      <c r="A54" s="468"/>
      <c r="B54" s="61" t="s">
        <v>146</v>
      </c>
      <c r="C54" s="164" t="s">
        <v>31</v>
      </c>
      <c r="D54" s="56"/>
      <c r="E54" s="58"/>
      <c r="F54" s="57"/>
      <c r="G54" s="57"/>
      <c r="H54" s="57"/>
      <c r="I54" s="57"/>
      <c r="J54" s="57"/>
      <c r="K54" s="57"/>
      <c r="L54" s="57"/>
      <c r="M54" s="25"/>
      <c r="N54" s="25"/>
      <c r="O54" s="124"/>
      <c r="P54" s="124"/>
      <c r="Q54" s="25"/>
      <c r="R54" s="25"/>
      <c r="S54" s="25"/>
      <c r="T54" s="124"/>
      <c r="U54" s="25"/>
      <c r="V54" s="148">
        <f t="shared" si="9"/>
        <v>0</v>
      </c>
      <c r="W54" s="150"/>
      <c r="X54" s="79"/>
      <c r="Y54" s="79"/>
      <c r="Z54" s="79"/>
      <c r="AA54" s="72"/>
      <c r="AB54" s="72"/>
      <c r="AC54" s="72"/>
      <c r="AD54" s="72"/>
      <c r="AE54" s="72"/>
      <c r="AF54" s="72"/>
      <c r="AG54" s="72"/>
      <c r="AH54" s="72"/>
      <c r="AI54" s="72"/>
      <c r="AJ54" s="72"/>
      <c r="AK54" s="72"/>
      <c r="AL54" s="124"/>
      <c r="AM54" s="124"/>
      <c r="AN54" s="130">
        <v>36</v>
      </c>
      <c r="AO54" s="126"/>
      <c r="AP54" s="126"/>
      <c r="AQ54" s="126"/>
      <c r="AR54" s="126"/>
      <c r="AS54" s="126"/>
      <c r="AT54" s="126"/>
      <c r="AU54" s="72"/>
      <c r="AV54" s="80">
        <f t="shared" si="10"/>
        <v>36</v>
      </c>
      <c r="AW54" s="145">
        <f t="shared" si="4"/>
        <v>36</v>
      </c>
      <c r="AX54" s="220"/>
      <c r="AY54" s="220"/>
      <c r="AZ54" s="220"/>
      <c r="BA54" s="220"/>
      <c r="BB54" s="220"/>
      <c r="BC54" s="220"/>
      <c r="BD54" s="220"/>
      <c r="BE54" s="145"/>
      <c r="BF54" s="219"/>
    </row>
    <row r="55" spans="1:58" ht="23.25" customHeight="1" thickBot="1" thickTop="1">
      <c r="A55" s="468"/>
      <c r="B55" s="60" t="s">
        <v>147</v>
      </c>
      <c r="C55" s="175" t="s">
        <v>106</v>
      </c>
      <c r="D55" s="13"/>
      <c r="E55" s="57"/>
      <c r="F55" s="57"/>
      <c r="G55" s="57"/>
      <c r="H55" s="57"/>
      <c r="I55" s="57"/>
      <c r="J55" s="57"/>
      <c r="K55" s="57"/>
      <c r="L55" s="25"/>
      <c r="M55" s="25"/>
      <c r="N55" s="25"/>
      <c r="O55" s="124"/>
      <c r="P55" s="124"/>
      <c r="Q55" s="25"/>
      <c r="R55" s="25"/>
      <c r="S55" s="25"/>
      <c r="T55" s="124"/>
      <c r="U55" s="25"/>
      <c r="V55" s="148">
        <f t="shared" si="9"/>
        <v>0</v>
      </c>
      <c r="W55" s="150"/>
      <c r="X55" s="79"/>
      <c r="Y55" s="79"/>
      <c r="Z55" s="79"/>
      <c r="AA55" s="72"/>
      <c r="AB55" s="72"/>
      <c r="AC55" s="72"/>
      <c r="AD55" s="72"/>
      <c r="AE55" s="72"/>
      <c r="AF55" s="72"/>
      <c r="AG55" s="72"/>
      <c r="AH55" s="72"/>
      <c r="AI55" s="72"/>
      <c r="AJ55" s="72"/>
      <c r="AK55" s="72"/>
      <c r="AL55" s="124"/>
      <c r="AM55" s="124"/>
      <c r="AN55" s="130"/>
      <c r="AO55" s="126">
        <v>36</v>
      </c>
      <c r="AP55" s="126"/>
      <c r="AQ55" s="126"/>
      <c r="AR55" s="126"/>
      <c r="AS55" s="126"/>
      <c r="AT55" s="126"/>
      <c r="AU55" s="72"/>
      <c r="AV55" s="80">
        <f t="shared" si="10"/>
        <v>36</v>
      </c>
      <c r="AW55" s="145">
        <f t="shared" si="4"/>
        <v>36</v>
      </c>
      <c r="AX55" s="220"/>
      <c r="AY55" s="220"/>
      <c r="AZ55" s="220"/>
      <c r="BA55" s="220"/>
      <c r="BB55" s="220"/>
      <c r="BC55" s="220"/>
      <c r="BD55" s="220"/>
      <c r="BE55" s="145"/>
      <c r="BF55" s="219"/>
    </row>
    <row r="56" spans="1:58" ht="18" customHeight="1" thickBot="1">
      <c r="A56" s="468"/>
      <c r="B56" s="454" t="s">
        <v>47</v>
      </c>
      <c r="C56" s="455" t="s">
        <v>107</v>
      </c>
      <c r="D56" s="180" t="s">
        <v>18</v>
      </c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148">
        <f t="shared" si="9"/>
        <v>0</v>
      </c>
      <c r="W56" s="150"/>
      <c r="X56" s="208">
        <f>X58</f>
        <v>4</v>
      </c>
      <c r="Y56" s="208">
        <f aca="true" t="shared" si="31" ref="Y56:AU56">Y58</f>
        <v>4</v>
      </c>
      <c r="Z56" s="208">
        <f t="shared" si="31"/>
        <v>4</v>
      </c>
      <c r="AA56" s="208">
        <f t="shared" si="31"/>
        <v>4</v>
      </c>
      <c r="AB56" s="208">
        <f t="shared" si="31"/>
        <v>4</v>
      </c>
      <c r="AC56" s="208">
        <f t="shared" si="31"/>
        <v>4</v>
      </c>
      <c r="AD56" s="208">
        <f t="shared" si="31"/>
        <v>4</v>
      </c>
      <c r="AE56" s="208">
        <f t="shared" si="31"/>
        <v>4</v>
      </c>
      <c r="AF56" s="208">
        <f t="shared" si="31"/>
        <v>4</v>
      </c>
      <c r="AG56" s="208">
        <f t="shared" si="31"/>
        <v>4</v>
      </c>
      <c r="AH56" s="208">
        <f t="shared" si="31"/>
        <v>4</v>
      </c>
      <c r="AI56" s="208">
        <f t="shared" si="31"/>
        <v>4</v>
      </c>
      <c r="AJ56" s="208">
        <f t="shared" si="31"/>
        <v>4</v>
      </c>
      <c r="AK56" s="208">
        <f t="shared" si="31"/>
        <v>4</v>
      </c>
      <c r="AL56" s="208">
        <f t="shared" si="31"/>
        <v>0</v>
      </c>
      <c r="AM56" s="208">
        <f t="shared" si="31"/>
        <v>0</v>
      </c>
      <c r="AN56" s="208">
        <f t="shared" si="31"/>
        <v>0</v>
      </c>
      <c r="AO56" s="208">
        <f t="shared" si="31"/>
        <v>0</v>
      </c>
      <c r="AP56" s="208">
        <f t="shared" si="31"/>
        <v>0</v>
      </c>
      <c r="AQ56" s="208">
        <f t="shared" si="31"/>
        <v>0</v>
      </c>
      <c r="AR56" s="208">
        <f t="shared" si="31"/>
        <v>0</v>
      </c>
      <c r="AS56" s="208">
        <f t="shared" si="31"/>
        <v>0</v>
      </c>
      <c r="AT56" s="208">
        <f t="shared" si="31"/>
        <v>0</v>
      </c>
      <c r="AU56" s="208">
        <f t="shared" si="31"/>
        <v>4</v>
      </c>
      <c r="AV56" s="80">
        <f t="shared" si="10"/>
        <v>60</v>
      </c>
      <c r="AW56" s="145">
        <f t="shared" si="4"/>
        <v>60</v>
      </c>
      <c r="AX56" s="220"/>
      <c r="AY56" s="220"/>
      <c r="AZ56" s="220"/>
      <c r="BA56" s="220"/>
      <c r="BB56" s="220"/>
      <c r="BC56" s="220"/>
      <c r="BD56" s="220"/>
      <c r="BE56" s="145"/>
      <c r="BF56" s="219"/>
    </row>
    <row r="57" spans="1:58" ht="19.5" customHeight="1" thickBot="1">
      <c r="A57" s="468"/>
      <c r="B57" s="438"/>
      <c r="C57" s="436"/>
      <c r="D57" s="181" t="s">
        <v>19</v>
      </c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148">
        <f t="shared" si="9"/>
        <v>0</v>
      </c>
      <c r="W57" s="150"/>
      <c r="X57" s="208">
        <f>X59</f>
        <v>2</v>
      </c>
      <c r="Y57" s="208">
        <f aca="true" t="shared" si="32" ref="Y57:AU57">Y59</f>
        <v>2</v>
      </c>
      <c r="Z57" s="208">
        <f t="shared" si="32"/>
        <v>2</v>
      </c>
      <c r="AA57" s="208">
        <f t="shared" si="32"/>
        <v>2</v>
      </c>
      <c r="AB57" s="208">
        <f t="shared" si="32"/>
        <v>2</v>
      </c>
      <c r="AC57" s="208">
        <f t="shared" si="32"/>
        <v>2</v>
      </c>
      <c r="AD57" s="208">
        <f t="shared" si="32"/>
        <v>2</v>
      </c>
      <c r="AE57" s="208">
        <f t="shared" si="32"/>
        <v>2</v>
      </c>
      <c r="AF57" s="208">
        <f t="shared" si="32"/>
        <v>2</v>
      </c>
      <c r="AG57" s="208">
        <f t="shared" si="32"/>
        <v>2</v>
      </c>
      <c r="AH57" s="208">
        <f t="shared" si="32"/>
        <v>2</v>
      </c>
      <c r="AI57" s="208">
        <f t="shared" si="32"/>
        <v>2</v>
      </c>
      <c r="AJ57" s="208">
        <f t="shared" si="32"/>
        <v>2</v>
      </c>
      <c r="AK57" s="208">
        <f t="shared" si="32"/>
        <v>2</v>
      </c>
      <c r="AL57" s="208">
        <f t="shared" si="32"/>
        <v>0</v>
      </c>
      <c r="AM57" s="208">
        <f t="shared" si="32"/>
        <v>0</v>
      </c>
      <c r="AN57" s="208">
        <f t="shared" si="32"/>
        <v>0</v>
      </c>
      <c r="AO57" s="208">
        <f t="shared" si="32"/>
        <v>0</v>
      </c>
      <c r="AP57" s="208">
        <f t="shared" si="32"/>
        <v>0</v>
      </c>
      <c r="AQ57" s="208">
        <f t="shared" si="32"/>
        <v>0</v>
      </c>
      <c r="AR57" s="208">
        <f t="shared" si="32"/>
        <v>0</v>
      </c>
      <c r="AS57" s="208">
        <f t="shared" si="32"/>
        <v>0</v>
      </c>
      <c r="AT57" s="208">
        <f t="shared" si="32"/>
        <v>0</v>
      </c>
      <c r="AU57" s="208">
        <f t="shared" si="32"/>
        <v>2</v>
      </c>
      <c r="AV57" s="80">
        <f t="shared" si="10"/>
        <v>30</v>
      </c>
      <c r="AW57" s="145">
        <f t="shared" si="4"/>
        <v>30</v>
      </c>
      <c r="AX57" s="220"/>
      <c r="AY57" s="220"/>
      <c r="AZ57" s="220"/>
      <c r="BA57" s="220"/>
      <c r="BB57" s="220"/>
      <c r="BC57" s="220"/>
      <c r="BD57" s="220"/>
      <c r="BE57" s="145"/>
      <c r="BF57" s="219"/>
    </row>
    <row r="58" spans="1:58" ht="19.5" customHeight="1" thickBot="1" thickTop="1">
      <c r="A58" s="468"/>
      <c r="B58" s="448" t="s">
        <v>48</v>
      </c>
      <c r="C58" s="450" t="s">
        <v>108</v>
      </c>
      <c r="D58" s="190" t="s">
        <v>18</v>
      </c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148">
        <f t="shared" si="9"/>
        <v>0</v>
      </c>
      <c r="W58" s="150"/>
      <c r="X58" s="209">
        <v>4</v>
      </c>
      <c r="Y58" s="209">
        <v>4</v>
      </c>
      <c r="Z58" s="209">
        <v>4</v>
      </c>
      <c r="AA58" s="209">
        <v>4</v>
      </c>
      <c r="AB58" s="209">
        <v>4</v>
      </c>
      <c r="AC58" s="209">
        <v>4</v>
      </c>
      <c r="AD58" s="209">
        <v>4</v>
      </c>
      <c r="AE58" s="209">
        <v>4</v>
      </c>
      <c r="AF58" s="209">
        <v>4</v>
      </c>
      <c r="AG58" s="209">
        <v>4</v>
      </c>
      <c r="AH58" s="209">
        <v>4</v>
      </c>
      <c r="AI58" s="209">
        <v>4</v>
      </c>
      <c r="AJ58" s="209">
        <v>4</v>
      </c>
      <c r="AK58" s="209">
        <v>4</v>
      </c>
      <c r="AL58" s="126"/>
      <c r="AM58" s="126"/>
      <c r="AN58" s="124"/>
      <c r="AO58" s="126"/>
      <c r="AP58" s="126"/>
      <c r="AQ58" s="126"/>
      <c r="AR58" s="126"/>
      <c r="AS58" s="126"/>
      <c r="AT58" s="126"/>
      <c r="AU58" s="209">
        <v>4</v>
      </c>
      <c r="AV58" s="80">
        <f t="shared" si="10"/>
        <v>60</v>
      </c>
      <c r="AW58" s="145">
        <f t="shared" si="4"/>
        <v>60</v>
      </c>
      <c r="AX58" s="220"/>
      <c r="AY58" s="220"/>
      <c r="AZ58" s="220"/>
      <c r="BA58" s="220"/>
      <c r="BB58" s="220"/>
      <c r="BC58" s="220"/>
      <c r="BD58" s="220"/>
      <c r="BE58" s="145"/>
      <c r="BF58" s="219"/>
    </row>
    <row r="59" spans="1:58" ht="21" customHeight="1" thickBot="1">
      <c r="A59" s="468"/>
      <c r="B59" s="449"/>
      <c r="C59" s="451"/>
      <c r="D59" s="182" t="s">
        <v>19</v>
      </c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148">
        <f t="shared" si="9"/>
        <v>0</v>
      </c>
      <c r="W59" s="150"/>
      <c r="X59" s="209">
        <v>2</v>
      </c>
      <c r="Y59" s="209">
        <v>2</v>
      </c>
      <c r="Z59" s="209">
        <v>2</v>
      </c>
      <c r="AA59" s="209">
        <v>2</v>
      </c>
      <c r="AB59" s="209">
        <v>2</v>
      </c>
      <c r="AC59" s="209">
        <v>2</v>
      </c>
      <c r="AD59" s="209">
        <v>2</v>
      </c>
      <c r="AE59" s="209">
        <v>2</v>
      </c>
      <c r="AF59" s="209">
        <v>2</v>
      </c>
      <c r="AG59" s="209">
        <v>2</v>
      </c>
      <c r="AH59" s="209">
        <v>2</v>
      </c>
      <c r="AI59" s="209">
        <v>2</v>
      </c>
      <c r="AJ59" s="209">
        <v>2</v>
      </c>
      <c r="AK59" s="209">
        <v>2</v>
      </c>
      <c r="AL59" s="126"/>
      <c r="AM59" s="126"/>
      <c r="AN59" s="124"/>
      <c r="AO59" s="126"/>
      <c r="AP59" s="126"/>
      <c r="AQ59" s="126"/>
      <c r="AR59" s="126"/>
      <c r="AS59" s="126"/>
      <c r="AT59" s="126"/>
      <c r="AU59" s="209">
        <v>2</v>
      </c>
      <c r="AV59" s="80">
        <f t="shared" si="10"/>
        <v>30</v>
      </c>
      <c r="AW59" s="145">
        <f t="shared" si="4"/>
        <v>30</v>
      </c>
      <c r="AX59" s="220"/>
      <c r="AY59" s="220"/>
      <c r="AZ59" s="220"/>
      <c r="BA59" s="220"/>
      <c r="BB59" s="220"/>
      <c r="BC59" s="220"/>
      <c r="BD59" s="220"/>
      <c r="BE59" s="145"/>
      <c r="BF59" s="219"/>
    </row>
    <row r="60" spans="1:58" ht="20.25" customHeight="1" thickBot="1" thickTop="1">
      <c r="A60" s="468"/>
      <c r="B60" s="61" t="s">
        <v>49</v>
      </c>
      <c r="C60" s="164" t="s">
        <v>31</v>
      </c>
      <c r="D60" s="5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124"/>
      <c r="P60" s="124"/>
      <c r="Q60" s="25"/>
      <c r="R60" s="25"/>
      <c r="S60" s="25"/>
      <c r="T60" s="124"/>
      <c r="U60" s="25"/>
      <c r="V60" s="148">
        <f t="shared" si="9"/>
        <v>0</v>
      </c>
      <c r="W60" s="150"/>
      <c r="X60" s="79"/>
      <c r="Y60" s="79"/>
      <c r="Z60" s="79"/>
      <c r="AA60" s="72"/>
      <c r="AB60" s="72"/>
      <c r="AC60" s="72"/>
      <c r="AD60" s="72"/>
      <c r="AE60" s="72"/>
      <c r="AF60" s="72"/>
      <c r="AG60" s="72"/>
      <c r="AH60" s="72"/>
      <c r="AI60" s="72"/>
      <c r="AJ60" s="72"/>
      <c r="AK60" s="72"/>
      <c r="AL60" s="124"/>
      <c r="AM60" s="124"/>
      <c r="AN60" s="124"/>
      <c r="AO60" s="126"/>
      <c r="AP60" s="126">
        <v>36</v>
      </c>
      <c r="AQ60" s="126"/>
      <c r="AR60" s="126"/>
      <c r="AS60" s="126"/>
      <c r="AT60" s="126"/>
      <c r="AU60" s="72"/>
      <c r="AV60" s="80">
        <f t="shared" si="10"/>
        <v>36</v>
      </c>
      <c r="AW60" s="145">
        <f t="shared" si="4"/>
        <v>36</v>
      </c>
      <c r="AX60" s="220"/>
      <c r="AY60" s="220"/>
      <c r="AZ60" s="220"/>
      <c r="BA60" s="220"/>
      <c r="BB60" s="220"/>
      <c r="BC60" s="220"/>
      <c r="BD60" s="220"/>
      <c r="BE60" s="145"/>
      <c r="BF60" s="219"/>
    </row>
    <row r="61" spans="1:58" ht="21" customHeight="1" thickBot="1" thickTop="1">
      <c r="A61" s="468"/>
      <c r="B61" s="165" t="s">
        <v>109</v>
      </c>
      <c r="C61" s="203" t="s">
        <v>110</v>
      </c>
      <c r="D61" s="56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124"/>
      <c r="P61" s="124"/>
      <c r="Q61" s="25"/>
      <c r="R61" s="25"/>
      <c r="S61" s="25"/>
      <c r="T61" s="124"/>
      <c r="U61" s="25"/>
      <c r="V61" s="148">
        <f t="shared" si="9"/>
        <v>0</v>
      </c>
      <c r="W61" s="150"/>
      <c r="X61" s="79"/>
      <c r="Y61" s="79"/>
      <c r="Z61" s="79"/>
      <c r="AA61" s="72"/>
      <c r="AB61" s="72"/>
      <c r="AC61" s="72"/>
      <c r="AD61" s="72"/>
      <c r="AE61" s="72"/>
      <c r="AF61" s="72"/>
      <c r="AG61" s="72"/>
      <c r="AH61" s="72"/>
      <c r="AI61" s="72"/>
      <c r="AJ61" s="72"/>
      <c r="AK61" s="72"/>
      <c r="AL61" s="124"/>
      <c r="AM61" s="124"/>
      <c r="AN61" s="124"/>
      <c r="AO61" s="126"/>
      <c r="AP61" s="126"/>
      <c r="AQ61" s="126">
        <v>36</v>
      </c>
      <c r="AR61" s="126">
        <v>36</v>
      </c>
      <c r="AS61" s="126"/>
      <c r="AT61" s="126"/>
      <c r="AU61" s="72"/>
      <c r="AV61" s="80">
        <f t="shared" si="10"/>
        <v>72</v>
      </c>
      <c r="AW61" s="145">
        <f t="shared" si="4"/>
        <v>72</v>
      </c>
      <c r="AX61" s="220"/>
      <c r="AY61" s="220"/>
      <c r="AZ61" s="220"/>
      <c r="BA61" s="220"/>
      <c r="BB61" s="220"/>
      <c r="BC61" s="220"/>
      <c r="BD61" s="220"/>
      <c r="BE61" s="145"/>
      <c r="BF61" s="219"/>
    </row>
    <row r="62" spans="1:114" s="193" customFormat="1" ht="20.25" customHeight="1" thickBot="1">
      <c r="A62" s="469"/>
      <c r="B62" s="502" t="s">
        <v>148</v>
      </c>
      <c r="C62" s="500" t="s">
        <v>150</v>
      </c>
      <c r="D62" s="199" t="s">
        <v>18</v>
      </c>
      <c r="E62" s="200">
        <f>E64</f>
        <v>5</v>
      </c>
      <c r="F62" s="200">
        <f aca="true" t="shared" si="33" ref="F62:U62">F64</f>
        <v>5</v>
      </c>
      <c r="G62" s="200">
        <f t="shared" si="33"/>
        <v>5</v>
      </c>
      <c r="H62" s="200">
        <f t="shared" si="33"/>
        <v>5</v>
      </c>
      <c r="I62" s="200">
        <f t="shared" si="33"/>
        <v>5</v>
      </c>
      <c r="J62" s="200">
        <f t="shared" si="33"/>
        <v>5</v>
      </c>
      <c r="K62" s="200">
        <f t="shared" si="33"/>
        <v>5</v>
      </c>
      <c r="L62" s="200">
        <f t="shared" si="33"/>
        <v>5</v>
      </c>
      <c r="M62" s="200">
        <f t="shared" si="33"/>
        <v>5</v>
      </c>
      <c r="N62" s="200">
        <f t="shared" si="33"/>
        <v>5</v>
      </c>
      <c r="O62" s="200">
        <f t="shared" si="33"/>
        <v>0</v>
      </c>
      <c r="P62" s="200">
        <f t="shared" si="33"/>
        <v>0</v>
      </c>
      <c r="Q62" s="200">
        <f t="shared" si="33"/>
        <v>5</v>
      </c>
      <c r="R62" s="200">
        <f t="shared" si="33"/>
        <v>5</v>
      </c>
      <c r="S62" s="200">
        <f t="shared" si="33"/>
        <v>5</v>
      </c>
      <c r="T62" s="200">
        <f t="shared" si="33"/>
        <v>0</v>
      </c>
      <c r="U62" s="200">
        <f t="shared" si="33"/>
        <v>4</v>
      </c>
      <c r="V62" s="148">
        <f t="shared" si="9"/>
        <v>69</v>
      </c>
      <c r="W62" s="217"/>
      <c r="X62" s="212">
        <f>X64</f>
        <v>6</v>
      </c>
      <c r="Y62" s="212">
        <f aca="true" t="shared" si="34" ref="Y62:AU62">Y64</f>
        <v>6</v>
      </c>
      <c r="Z62" s="212">
        <f t="shared" si="34"/>
        <v>6</v>
      </c>
      <c r="AA62" s="212">
        <f t="shared" si="34"/>
        <v>6</v>
      </c>
      <c r="AB62" s="212">
        <f t="shared" si="34"/>
        <v>6</v>
      </c>
      <c r="AC62" s="212">
        <f t="shared" si="34"/>
        <v>6</v>
      </c>
      <c r="AD62" s="212">
        <f t="shared" si="34"/>
        <v>6</v>
      </c>
      <c r="AE62" s="212">
        <f t="shared" si="34"/>
        <v>6</v>
      </c>
      <c r="AF62" s="212">
        <f t="shared" si="34"/>
        <v>6</v>
      </c>
      <c r="AG62" s="212">
        <f t="shared" si="34"/>
        <v>6</v>
      </c>
      <c r="AH62" s="212">
        <f t="shared" si="34"/>
        <v>6</v>
      </c>
      <c r="AI62" s="212">
        <f t="shared" si="34"/>
        <v>6</v>
      </c>
      <c r="AJ62" s="212">
        <f t="shared" si="34"/>
        <v>6</v>
      </c>
      <c r="AK62" s="212">
        <f t="shared" si="34"/>
        <v>6</v>
      </c>
      <c r="AL62" s="212">
        <f t="shared" si="34"/>
        <v>0</v>
      </c>
      <c r="AM62" s="212">
        <f t="shared" si="34"/>
        <v>0</v>
      </c>
      <c r="AN62" s="212">
        <f t="shared" si="34"/>
        <v>0</v>
      </c>
      <c r="AO62" s="212">
        <f t="shared" si="34"/>
        <v>0</v>
      </c>
      <c r="AP62" s="212">
        <f t="shared" si="34"/>
        <v>0</v>
      </c>
      <c r="AQ62" s="212">
        <f t="shared" si="34"/>
        <v>0</v>
      </c>
      <c r="AR62" s="212">
        <f t="shared" si="34"/>
        <v>0</v>
      </c>
      <c r="AS62" s="212">
        <f t="shared" si="34"/>
        <v>0</v>
      </c>
      <c r="AT62" s="212">
        <f t="shared" si="34"/>
        <v>0</v>
      </c>
      <c r="AU62" s="212">
        <f t="shared" si="34"/>
        <v>6</v>
      </c>
      <c r="AV62" s="80">
        <f t="shared" si="10"/>
        <v>90</v>
      </c>
      <c r="AW62" s="145">
        <f t="shared" si="4"/>
        <v>159</v>
      </c>
      <c r="AX62" s="222"/>
      <c r="AY62" s="222"/>
      <c r="AZ62" s="222"/>
      <c r="BA62" s="222"/>
      <c r="BB62" s="222"/>
      <c r="BC62" s="222"/>
      <c r="BD62" s="222"/>
      <c r="BE62" s="223"/>
      <c r="BF62" s="333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/>
      <c r="CI62" s="15"/>
      <c r="CJ62" s="15"/>
      <c r="CK62" s="15"/>
      <c r="CL62" s="15"/>
      <c r="CM62" s="15"/>
      <c r="CN62" s="15"/>
      <c r="CO62" s="15"/>
      <c r="CP62" s="15"/>
      <c r="CQ62" s="15"/>
      <c r="CR62" s="15"/>
      <c r="CS62" s="15"/>
      <c r="CT62" s="15"/>
      <c r="CU62" s="15"/>
      <c r="CV62" s="15"/>
      <c r="CW62" s="15"/>
      <c r="CX62" s="15"/>
      <c r="CY62" s="15"/>
      <c r="CZ62" s="15"/>
      <c r="DA62" s="15"/>
      <c r="DB62" s="15"/>
      <c r="DC62" s="15"/>
      <c r="DD62" s="15"/>
      <c r="DE62" s="15"/>
      <c r="DF62" s="15"/>
      <c r="DG62" s="15"/>
      <c r="DH62" s="15"/>
      <c r="DI62" s="15"/>
      <c r="DJ62" s="15"/>
    </row>
    <row r="63" spans="1:58" s="15" customFormat="1" ht="22.5" customHeight="1" thickBot="1">
      <c r="A63" s="469"/>
      <c r="B63" s="503"/>
      <c r="C63" s="501"/>
      <c r="D63" s="201" t="s">
        <v>19</v>
      </c>
      <c r="E63" s="200">
        <f>E65</f>
        <v>3</v>
      </c>
      <c r="F63" s="200">
        <f aca="true" t="shared" si="35" ref="F63:U63">F65</f>
        <v>2</v>
      </c>
      <c r="G63" s="200">
        <f t="shared" si="35"/>
        <v>3</v>
      </c>
      <c r="H63" s="200">
        <f t="shared" si="35"/>
        <v>2</v>
      </c>
      <c r="I63" s="200">
        <f t="shared" si="35"/>
        <v>3</v>
      </c>
      <c r="J63" s="200">
        <f t="shared" si="35"/>
        <v>2</v>
      </c>
      <c r="K63" s="200">
        <f t="shared" si="35"/>
        <v>3</v>
      </c>
      <c r="L63" s="200">
        <f t="shared" si="35"/>
        <v>2</v>
      </c>
      <c r="M63" s="200">
        <f t="shared" si="35"/>
        <v>3</v>
      </c>
      <c r="N63" s="200">
        <f t="shared" si="35"/>
        <v>2</v>
      </c>
      <c r="O63" s="200">
        <f t="shared" si="35"/>
        <v>0</v>
      </c>
      <c r="P63" s="200">
        <f t="shared" si="35"/>
        <v>0</v>
      </c>
      <c r="Q63" s="200">
        <f t="shared" si="35"/>
        <v>3</v>
      </c>
      <c r="R63" s="200">
        <f t="shared" si="35"/>
        <v>2</v>
      </c>
      <c r="S63" s="200">
        <f t="shared" si="35"/>
        <v>3</v>
      </c>
      <c r="T63" s="200">
        <f t="shared" si="35"/>
        <v>0</v>
      </c>
      <c r="U63" s="200">
        <f t="shared" si="35"/>
        <v>2</v>
      </c>
      <c r="V63" s="148">
        <f t="shared" si="9"/>
        <v>35</v>
      </c>
      <c r="W63" s="150"/>
      <c r="X63" s="212">
        <f>X65</f>
        <v>2</v>
      </c>
      <c r="Y63" s="212">
        <f aca="true" t="shared" si="36" ref="Y63:AU63">Y65</f>
        <v>4</v>
      </c>
      <c r="Z63" s="212">
        <f t="shared" si="36"/>
        <v>2</v>
      </c>
      <c r="AA63" s="212">
        <f t="shared" si="36"/>
        <v>4</v>
      </c>
      <c r="AB63" s="212">
        <f t="shared" si="36"/>
        <v>2</v>
      </c>
      <c r="AC63" s="212">
        <f t="shared" si="36"/>
        <v>4</v>
      </c>
      <c r="AD63" s="212">
        <f t="shared" si="36"/>
        <v>2</v>
      </c>
      <c r="AE63" s="212">
        <f t="shared" si="36"/>
        <v>4</v>
      </c>
      <c r="AF63" s="212">
        <f t="shared" si="36"/>
        <v>2</v>
      </c>
      <c r="AG63" s="212">
        <f t="shared" si="36"/>
        <v>4</v>
      </c>
      <c r="AH63" s="212">
        <f t="shared" si="36"/>
        <v>2</v>
      </c>
      <c r="AI63" s="212">
        <f t="shared" si="36"/>
        <v>4</v>
      </c>
      <c r="AJ63" s="212">
        <f t="shared" si="36"/>
        <v>2</v>
      </c>
      <c r="AK63" s="212">
        <f t="shared" si="36"/>
        <v>4</v>
      </c>
      <c r="AL63" s="212">
        <f t="shared" si="36"/>
        <v>0</v>
      </c>
      <c r="AM63" s="212">
        <f t="shared" si="36"/>
        <v>0</v>
      </c>
      <c r="AN63" s="212">
        <f t="shared" si="36"/>
        <v>0</v>
      </c>
      <c r="AO63" s="212">
        <f t="shared" si="36"/>
        <v>0</v>
      </c>
      <c r="AP63" s="212">
        <f t="shared" si="36"/>
        <v>0</v>
      </c>
      <c r="AQ63" s="212">
        <f t="shared" si="36"/>
        <v>0</v>
      </c>
      <c r="AR63" s="212">
        <f t="shared" si="36"/>
        <v>0</v>
      </c>
      <c r="AS63" s="212">
        <f t="shared" si="36"/>
        <v>0</v>
      </c>
      <c r="AT63" s="212">
        <f t="shared" si="36"/>
        <v>0</v>
      </c>
      <c r="AU63" s="212">
        <f t="shared" si="36"/>
        <v>3</v>
      </c>
      <c r="AV63" s="80">
        <f t="shared" si="10"/>
        <v>45</v>
      </c>
      <c r="AW63" s="145">
        <f t="shared" si="4"/>
        <v>80</v>
      </c>
      <c r="AX63" s="220"/>
      <c r="AY63" s="220"/>
      <c r="AZ63" s="220"/>
      <c r="BA63" s="220"/>
      <c r="BB63" s="220"/>
      <c r="BC63" s="220"/>
      <c r="BD63" s="220"/>
      <c r="BE63" s="145"/>
      <c r="BF63" s="219"/>
    </row>
    <row r="64" spans="1:58" s="15" customFormat="1" ht="18" customHeight="1" thickBot="1">
      <c r="A64" s="469"/>
      <c r="B64" s="496" t="s">
        <v>149</v>
      </c>
      <c r="C64" s="498" t="s">
        <v>117</v>
      </c>
      <c r="D64" s="190" t="s">
        <v>18</v>
      </c>
      <c r="E64" s="62">
        <v>5</v>
      </c>
      <c r="F64" s="62">
        <v>5</v>
      </c>
      <c r="G64" s="62">
        <v>5</v>
      </c>
      <c r="H64" s="62">
        <v>5</v>
      </c>
      <c r="I64" s="62">
        <v>5</v>
      </c>
      <c r="J64" s="62">
        <v>5</v>
      </c>
      <c r="K64" s="62">
        <v>5</v>
      </c>
      <c r="L64" s="62">
        <v>5</v>
      </c>
      <c r="M64" s="62">
        <v>5</v>
      </c>
      <c r="N64" s="62">
        <v>5</v>
      </c>
      <c r="O64" s="62">
        <v>0</v>
      </c>
      <c r="P64" s="62">
        <v>0</v>
      </c>
      <c r="Q64" s="62">
        <v>5</v>
      </c>
      <c r="R64" s="62">
        <v>5</v>
      </c>
      <c r="S64" s="62">
        <v>5</v>
      </c>
      <c r="T64" s="62">
        <v>0</v>
      </c>
      <c r="U64" s="62">
        <v>4</v>
      </c>
      <c r="V64" s="148">
        <f t="shared" si="9"/>
        <v>69</v>
      </c>
      <c r="W64" s="150"/>
      <c r="X64" s="210">
        <v>6</v>
      </c>
      <c r="Y64" s="210">
        <v>6</v>
      </c>
      <c r="Z64" s="210">
        <v>6</v>
      </c>
      <c r="AA64" s="211">
        <v>6</v>
      </c>
      <c r="AB64" s="211">
        <v>6</v>
      </c>
      <c r="AC64" s="211">
        <v>6</v>
      </c>
      <c r="AD64" s="211">
        <v>6</v>
      </c>
      <c r="AE64" s="211">
        <v>6</v>
      </c>
      <c r="AF64" s="211">
        <v>6</v>
      </c>
      <c r="AG64" s="211">
        <v>6</v>
      </c>
      <c r="AH64" s="211">
        <v>6</v>
      </c>
      <c r="AI64" s="211">
        <v>6</v>
      </c>
      <c r="AJ64" s="211">
        <v>6</v>
      </c>
      <c r="AK64" s="211">
        <v>6</v>
      </c>
      <c r="AL64" s="124"/>
      <c r="AM64" s="124"/>
      <c r="AN64" s="124"/>
      <c r="AO64" s="126"/>
      <c r="AP64" s="126"/>
      <c r="AQ64" s="126"/>
      <c r="AR64" s="126"/>
      <c r="AS64" s="126"/>
      <c r="AT64" s="126"/>
      <c r="AU64" s="211">
        <v>6</v>
      </c>
      <c r="AV64" s="80">
        <f t="shared" si="10"/>
        <v>90</v>
      </c>
      <c r="AW64" s="145">
        <f t="shared" si="4"/>
        <v>159</v>
      </c>
      <c r="AX64" s="220"/>
      <c r="AY64" s="220"/>
      <c r="AZ64" s="220"/>
      <c r="BA64" s="220"/>
      <c r="BB64" s="220"/>
      <c r="BC64" s="220"/>
      <c r="BD64" s="220"/>
      <c r="BE64" s="145"/>
      <c r="BF64" s="219"/>
    </row>
    <row r="65" spans="1:58" s="15" customFormat="1" ht="18" customHeight="1" thickBot="1">
      <c r="A65" s="469"/>
      <c r="B65" s="497"/>
      <c r="C65" s="499"/>
      <c r="D65" s="190" t="s">
        <v>19</v>
      </c>
      <c r="E65" s="62">
        <v>3</v>
      </c>
      <c r="F65" s="62">
        <v>2</v>
      </c>
      <c r="G65" s="62">
        <v>3</v>
      </c>
      <c r="H65" s="62">
        <v>2</v>
      </c>
      <c r="I65" s="62">
        <v>3</v>
      </c>
      <c r="J65" s="62">
        <v>2</v>
      </c>
      <c r="K65" s="62">
        <v>3</v>
      </c>
      <c r="L65" s="62">
        <v>2</v>
      </c>
      <c r="M65" s="62">
        <v>3</v>
      </c>
      <c r="N65" s="62">
        <v>2</v>
      </c>
      <c r="O65" s="62">
        <v>0</v>
      </c>
      <c r="P65" s="62">
        <v>0</v>
      </c>
      <c r="Q65" s="62">
        <v>3</v>
      </c>
      <c r="R65" s="62">
        <v>2</v>
      </c>
      <c r="S65" s="62">
        <v>3</v>
      </c>
      <c r="T65" s="62">
        <v>0</v>
      </c>
      <c r="U65" s="62">
        <v>2</v>
      </c>
      <c r="V65" s="148">
        <f t="shared" si="9"/>
        <v>35</v>
      </c>
      <c r="W65" s="150"/>
      <c r="X65" s="210">
        <v>2</v>
      </c>
      <c r="Y65" s="210">
        <v>4</v>
      </c>
      <c r="Z65" s="210">
        <v>2</v>
      </c>
      <c r="AA65" s="211">
        <v>4</v>
      </c>
      <c r="AB65" s="211">
        <v>2</v>
      </c>
      <c r="AC65" s="211">
        <v>4</v>
      </c>
      <c r="AD65" s="211">
        <v>2</v>
      </c>
      <c r="AE65" s="211">
        <v>4</v>
      </c>
      <c r="AF65" s="211">
        <v>2</v>
      </c>
      <c r="AG65" s="211">
        <v>4</v>
      </c>
      <c r="AH65" s="211">
        <v>2</v>
      </c>
      <c r="AI65" s="211">
        <v>4</v>
      </c>
      <c r="AJ65" s="211">
        <v>2</v>
      </c>
      <c r="AK65" s="211">
        <v>4</v>
      </c>
      <c r="AL65" s="124"/>
      <c r="AM65" s="124"/>
      <c r="AN65" s="124"/>
      <c r="AO65" s="126"/>
      <c r="AP65" s="126"/>
      <c r="AQ65" s="126"/>
      <c r="AR65" s="126"/>
      <c r="AS65" s="126"/>
      <c r="AT65" s="126"/>
      <c r="AU65" s="211">
        <v>3</v>
      </c>
      <c r="AV65" s="80">
        <f t="shared" si="10"/>
        <v>45</v>
      </c>
      <c r="AW65" s="145">
        <f t="shared" si="4"/>
        <v>80</v>
      </c>
      <c r="AX65" s="220"/>
      <c r="AY65" s="220"/>
      <c r="AZ65" s="220"/>
      <c r="BA65" s="220"/>
      <c r="BB65" s="220"/>
      <c r="BC65" s="220"/>
      <c r="BD65" s="220"/>
      <c r="BE65" s="145"/>
      <c r="BF65" s="219"/>
    </row>
    <row r="66" spans="1:58" s="15" customFormat="1" ht="18" customHeight="1" thickBot="1">
      <c r="A66" s="469"/>
      <c r="B66" s="192" t="s">
        <v>151</v>
      </c>
      <c r="C66" s="164" t="s">
        <v>31</v>
      </c>
      <c r="D66" s="19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124">
        <v>36</v>
      </c>
      <c r="P66" s="124"/>
      <c r="Q66" s="25"/>
      <c r="R66" s="25"/>
      <c r="S66" s="25"/>
      <c r="T66" s="124"/>
      <c r="U66" s="25"/>
      <c r="V66" s="148">
        <f t="shared" si="9"/>
        <v>36</v>
      </c>
      <c r="W66" s="150"/>
      <c r="X66" s="79"/>
      <c r="Y66" s="79"/>
      <c r="Z66" s="79"/>
      <c r="AA66" s="72"/>
      <c r="AB66" s="72"/>
      <c r="AC66" s="72"/>
      <c r="AD66" s="72"/>
      <c r="AE66" s="72"/>
      <c r="AF66" s="72"/>
      <c r="AG66" s="72"/>
      <c r="AH66" s="72"/>
      <c r="AI66" s="72"/>
      <c r="AJ66" s="72"/>
      <c r="AK66" s="72"/>
      <c r="AL66" s="124"/>
      <c r="AM66" s="124"/>
      <c r="AN66" s="124"/>
      <c r="AO66" s="126"/>
      <c r="AP66" s="126"/>
      <c r="AQ66" s="126"/>
      <c r="AR66" s="126"/>
      <c r="AS66" s="126"/>
      <c r="AT66" s="126"/>
      <c r="AU66" s="72"/>
      <c r="AV66" s="80">
        <f t="shared" si="10"/>
        <v>0</v>
      </c>
      <c r="AW66" s="145">
        <f t="shared" si="4"/>
        <v>36</v>
      </c>
      <c r="AX66" s="220"/>
      <c r="AY66" s="220"/>
      <c r="AZ66" s="220"/>
      <c r="BA66" s="220"/>
      <c r="BB66" s="220"/>
      <c r="BC66" s="220"/>
      <c r="BD66" s="220"/>
      <c r="BE66" s="145"/>
      <c r="BF66" s="219"/>
    </row>
    <row r="67" spans="1:58" s="15" customFormat="1" ht="22.5" customHeight="1" thickBot="1">
      <c r="A67" s="469"/>
      <c r="B67" s="192" t="s">
        <v>152</v>
      </c>
      <c r="C67" s="40" t="s">
        <v>153</v>
      </c>
      <c r="D67" s="19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124"/>
      <c r="P67" s="124">
        <v>36</v>
      </c>
      <c r="Q67" s="25"/>
      <c r="R67" s="25"/>
      <c r="S67" s="25"/>
      <c r="T67" s="124"/>
      <c r="U67" s="25"/>
      <c r="V67" s="148">
        <f t="shared" si="9"/>
        <v>36</v>
      </c>
      <c r="W67" s="150"/>
      <c r="X67" s="79"/>
      <c r="Y67" s="79"/>
      <c r="Z67" s="79"/>
      <c r="AA67" s="72"/>
      <c r="AB67" s="72"/>
      <c r="AC67" s="72"/>
      <c r="AD67" s="72"/>
      <c r="AE67" s="72"/>
      <c r="AF67" s="72"/>
      <c r="AG67" s="72"/>
      <c r="AH67" s="72"/>
      <c r="AI67" s="72"/>
      <c r="AJ67" s="72"/>
      <c r="AK67" s="72"/>
      <c r="AL67" s="124"/>
      <c r="AM67" s="124"/>
      <c r="AN67" s="124"/>
      <c r="AO67" s="126"/>
      <c r="AP67" s="126"/>
      <c r="AQ67" s="126"/>
      <c r="AR67" s="126"/>
      <c r="AS67" s="126">
        <v>36</v>
      </c>
      <c r="AT67" s="126"/>
      <c r="AU67" s="72"/>
      <c r="AV67" s="80">
        <f t="shared" si="10"/>
        <v>36</v>
      </c>
      <c r="AW67" s="145">
        <f t="shared" si="4"/>
        <v>72</v>
      </c>
      <c r="AX67" s="220"/>
      <c r="AY67" s="220"/>
      <c r="AZ67" s="220"/>
      <c r="BA67" s="220"/>
      <c r="BB67" s="220"/>
      <c r="BC67" s="220"/>
      <c r="BD67" s="220"/>
      <c r="BE67" s="145"/>
      <c r="BF67" s="219"/>
    </row>
    <row r="68" spans="1:58" s="15" customFormat="1" ht="18.75" customHeight="1" thickBot="1">
      <c r="A68" s="469"/>
      <c r="B68" s="502" t="s">
        <v>154</v>
      </c>
      <c r="C68" s="507" t="s">
        <v>229</v>
      </c>
      <c r="D68" s="199" t="s">
        <v>18</v>
      </c>
      <c r="E68" s="141"/>
      <c r="F68" s="141"/>
      <c r="G68" s="141"/>
      <c r="H68" s="141"/>
      <c r="I68" s="141"/>
      <c r="J68" s="141"/>
      <c r="K68" s="141"/>
      <c r="L68" s="141"/>
      <c r="M68" s="141"/>
      <c r="N68" s="141"/>
      <c r="O68" s="141"/>
      <c r="P68" s="141"/>
      <c r="Q68" s="141"/>
      <c r="R68" s="141"/>
      <c r="S68" s="141"/>
      <c r="T68" s="141"/>
      <c r="U68" s="141"/>
      <c r="V68" s="148">
        <f t="shared" si="9"/>
        <v>0</v>
      </c>
      <c r="W68" s="150"/>
      <c r="X68" s="208">
        <f>X70</f>
        <v>6</v>
      </c>
      <c r="Y68" s="208">
        <f aca="true" t="shared" si="37" ref="Y68:AU68">Y70</f>
        <v>6</v>
      </c>
      <c r="Z68" s="208">
        <f t="shared" si="37"/>
        <v>6</v>
      </c>
      <c r="AA68" s="208">
        <f t="shared" si="37"/>
        <v>6</v>
      </c>
      <c r="AB68" s="208">
        <f t="shared" si="37"/>
        <v>6</v>
      </c>
      <c r="AC68" s="208">
        <f t="shared" si="37"/>
        <v>6</v>
      </c>
      <c r="AD68" s="208">
        <f t="shared" si="37"/>
        <v>6</v>
      </c>
      <c r="AE68" s="208">
        <f t="shared" si="37"/>
        <v>6</v>
      </c>
      <c r="AF68" s="208">
        <f t="shared" si="37"/>
        <v>6</v>
      </c>
      <c r="AG68" s="208">
        <f t="shared" si="37"/>
        <v>6</v>
      </c>
      <c r="AH68" s="208">
        <f t="shared" si="37"/>
        <v>6</v>
      </c>
      <c r="AI68" s="208">
        <f t="shared" si="37"/>
        <v>6</v>
      </c>
      <c r="AJ68" s="208">
        <f t="shared" si="37"/>
        <v>6</v>
      </c>
      <c r="AK68" s="208">
        <f t="shared" si="37"/>
        <v>6</v>
      </c>
      <c r="AL68" s="208">
        <f t="shared" si="37"/>
        <v>0</v>
      </c>
      <c r="AM68" s="208">
        <f t="shared" si="37"/>
        <v>0</v>
      </c>
      <c r="AN68" s="208">
        <f t="shared" si="37"/>
        <v>0</v>
      </c>
      <c r="AO68" s="208">
        <f t="shared" si="37"/>
        <v>0</v>
      </c>
      <c r="AP68" s="208">
        <f t="shared" si="37"/>
        <v>0</v>
      </c>
      <c r="AQ68" s="208">
        <f t="shared" si="37"/>
        <v>0</v>
      </c>
      <c r="AR68" s="208">
        <f t="shared" si="37"/>
        <v>0</v>
      </c>
      <c r="AS68" s="208">
        <f t="shared" si="37"/>
        <v>0</v>
      </c>
      <c r="AT68" s="208">
        <f t="shared" si="37"/>
        <v>0</v>
      </c>
      <c r="AU68" s="208">
        <f t="shared" si="37"/>
        <v>6</v>
      </c>
      <c r="AV68" s="80">
        <f t="shared" si="10"/>
        <v>90</v>
      </c>
      <c r="AW68" s="145">
        <f t="shared" si="4"/>
        <v>90</v>
      </c>
      <c r="AX68" s="220"/>
      <c r="AY68" s="220"/>
      <c r="AZ68" s="220"/>
      <c r="BA68" s="220"/>
      <c r="BB68" s="220"/>
      <c r="BC68" s="220"/>
      <c r="BD68" s="220"/>
      <c r="BE68" s="145"/>
      <c r="BF68" s="224"/>
    </row>
    <row r="69" spans="1:58" s="15" customFormat="1" ht="19.5" customHeight="1" thickBot="1">
      <c r="A69" s="469"/>
      <c r="B69" s="503"/>
      <c r="C69" s="508"/>
      <c r="D69" s="201" t="s">
        <v>19</v>
      </c>
      <c r="E69" s="141"/>
      <c r="F69" s="141"/>
      <c r="G69" s="141"/>
      <c r="H69" s="141"/>
      <c r="I69" s="141"/>
      <c r="J69" s="141"/>
      <c r="K69" s="141"/>
      <c r="L69" s="141"/>
      <c r="M69" s="141"/>
      <c r="N69" s="141"/>
      <c r="O69" s="141"/>
      <c r="P69" s="141"/>
      <c r="Q69" s="141"/>
      <c r="R69" s="141"/>
      <c r="S69" s="141"/>
      <c r="T69" s="141"/>
      <c r="U69" s="141"/>
      <c r="V69" s="148">
        <f t="shared" si="9"/>
        <v>0</v>
      </c>
      <c r="W69" s="150"/>
      <c r="X69" s="208">
        <f>X71</f>
        <v>4</v>
      </c>
      <c r="Y69" s="208">
        <f aca="true" t="shared" si="38" ref="Y69:AU69">Y71</f>
        <v>2</v>
      </c>
      <c r="Z69" s="208">
        <f t="shared" si="38"/>
        <v>4</v>
      </c>
      <c r="AA69" s="208">
        <f t="shared" si="38"/>
        <v>2</v>
      </c>
      <c r="AB69" s="208">
        <f t="shared" si="38"/>
        <v>4</v>
      </c>
      <c r="AC69" s="208">
        <f t="shared" si="38"/>
        <v>2</v>
      </c>
      <c r="AD69" s="208">
        <f t="shared" si="38"/>
        <v>4</v>
      </c>
      <c r="AE69" s="208">
        <f t="shared" si="38"/>
        <v>2</v>
      </c>
      <c r="AF69" s="208">
        <f t="shared" si="38"/>
        <v>4</v>
      </c>
      <c r="AG69" s="208">
        <f t="shared" si="38"/>
        <v>4</v>
      </c>
      <c r="AH69" s="208">
        <f t="shared" si="38"/>
        <v>2</v>
      </c>
      <c r="AI69" s="208">
        <f t="shared" si="38"/>
        <v>4</v>
      </c>
      <c r="AJ69" s="208">
        <f t="shared" si="38"/>
        <v>2</v>
      </c>
      <c r="AK69" s="208">
        <f t="shared" si="38"/>
        <v>3</v>
      </c>
      <c r="AL69" s="208">
        <f t="shared" si="38"/>
        <v>0</v>
      </c>
      <c r="AM69" s="208">
        <f t="shared" si="38"/>
        <v>0</v>
      </c>
      <c r="AN69" s="208">
        <f t="shared" si="38"/>
        <v>0</v>
      </c>
      <c r="AO69" s="208">
        <f t="shared" si="38"/>
        <v>0</v>
      </c>
      <c r="AP69" s="208">
        <f t="shared" si="38"/>
        <v>0</v>
      </c>
      <c r="AQ69" s="208">
        <f t="shared" si="38"/>
        <v>0</v>
      </c>
      <c r="AR69" s="208">
        <f t="shared" si="38"/>
        <v>0</v>
      </c>
      <c r="AS69" s="208">
        <f t="shared" si="38"/>
        <v>0</v>
      </c>
      <c r="AT69" s="208">
        <f t="shared" si="38"/>
        <v>0</v>
      </c>
      <c r="AU69" s="208">
        <f t="shared" si="38"/>
        <v>2</v>
      </c>
      <c r="AV69" s="80">
        <f t="shared" si="10"/>
        <v>45</v>
      </c>
      <c r="AW69" s="145">
        <f t="shared" si="4"/>
        <v>45</v>
      </c>
      <c r="AX69" s="220"/>
      <c r="AY69" s="220"/>
      <c r="AZ69" s="220"/>
      <c r="BA69" s="220"/>
      <c r="BB69" s="220"/>
      <c r="BC69" s="220"/>
      <c r="BD69" s="220"/>
      <c r="BE69" s="145"/>
      <c r="BF69" s="224"/>
    </row>
    <row r="70" spans="1:58" s="15" customFormat="1" ht="18" customHeight="1" thickBot="1">
      <c r="A70" s="469"/>
      <c r="B70" s="496" t="s">
        <v>119</v>
      </c>
      <c r="C70" s="498" t="s">
        <v>120</v>
      </c>
      <c r="D70" s="190" t="s">
        <v>18</v>
      </c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124"/>
      <c r="P70" s="124"/>
      <c r="Q70" s="62"/>
      <c r="R70" s="62"/>
      <c r="S70" s="62"/>
      <c r="T70" s="124"/>
      <c r="U70" s="62"/>
      <c r="V70" s="148">
        <f t="shared" si="9"/>
        <v>0</v>
      </c>
      <c r="W70" s="150"/>
      <c r="X70" s="206">
        <v>6</v>
      </c>
      <c r="Y70" s="206">
        <v>6</v>
      </c>
      <c r="Z70" s="206">
        <v>6</v>
      </c>
      <c r="AA70" s="209">
        <v>6</v>
      </c>
      <c r="AB70" s="209">
        <v>6</v>
      </c>
      <c r="AC70" s="209">
        <v>6</v>
      </c>
      <c r="AD70" s="209">
        <v>6</v>
      </c>
      <c r="AE70" s="209">
        <v>6</v>
      </c>
      <c r="AF70" s="209">
        <v>6</v>
      </c>
      <c r="AG70" s="209">
        <v>6</v>
      </c>
      <c r="AH70" s="209">
        <v>6</v>
      </c>
      <c r="AI70" s="209">
        <v>6</v>
      </c>
      <c r="AJ70" s="209">
        <v>6</v>
      </c>
      <c r="AK70" s="209">
        <v>6</v>
      </c>
      <c r="AL70" s="124"/>
      <c r="AM70" s="124"/>
      <c r="AN70" s="124"/>
      <c r="AO70" s="126"/>
      <c r="AP70" s="126"/>
      <c r="AQ70" s="126"/>
      <c r="AR70" s="126"/>
      <c r="AS70" s="126"/>
      <c r="AT70" s="126"/>
      <c r="AU70" s="209">
        <v>6</v>
      </c>
      <c r="AV70" s="80">
        <f t="shared" si="10"/>
        <v>90</v>
      </c>
      <c r="AW70" s="145">
        <f t="shared" si="4"/>
        <v>90</v>
      </c>
      <c r="AX70" s="220"/>
      <c r="AY70" s="220"/>
      <c r="AZ70" s="220"/>
      <c r="BA70" s="220"/>
      <c r="BB70" s="220"/>
      <c r="BC70" s="220"/>
      <c r="BD70" s="220"/>
      <c r="BE70" s="145"/>
      <c r="BF70" s="224"/>
    </row>
    <row r="71" spans="1:58" s="15" customFormat="1" ht="18" customHeight="1" thickBot="1">
      <c r="A71" s="469"/>
      <c r="B71" s="497"/>
      <c r="C71" s="499"/>
      <c r="D71" s="190" t="s">
        <v>19</v>
      </c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124"/>
      <c r="P71" s="124"/>
      <c r="Q71" s="62"/>
      <c r="R71" s="62"/>
      <c r="S71" s="62"/>
      <c r="T71" s="124"/>
      <c r="U71" s="62"/>
      <c r="V71" s="148">
        <f t="shared" si="9"/>
        <v>0</v>
      </c>
      <c r="W71" s="150"/>
      <c r="X71" s="206">
        <v>4</v>
      </c>
      <c r="Y71" s="206">
        <v>2</v>
      </c>
      <c r="Z71" s="206">
        <v>4</v>
      </c>
      <c r="AA71" s="209">
        <v>2</v>
      </c>
      <c r="AB71" s="209">
        <v>4</v>
      </c>
      <c r="AC71" s="209">
        <v>2</v>
      </c>
      <c r="AD71" s="209">
        <v>4</v>
      </c>
      <c r="AE71" s="209">
        <v>2</v>
      </c>
      <c r="AF71" s="209">
        <v>4</v>
      </c>
      <c r="AG71" s="209">
        <v>4</v>
      </c>
      <c r="AH71" s="209">
        <v>2</v>
      </c>
      <c r="AI71" s="209">
        <v>4</v>
      </c>
      <c r="AJ71" s="209">
        <v>2</v>
      </c>
      <c r="AK71" s="209">
        <v>3</v>
      </c>
      <c r="AL71" s="124"/>
      <c r="AM71" s="124"/>
      <c r="AN71" s="124"/>
      <c r="AO71" s="126"/>
      <c r="AP71" s="126"/>
      <c r="AQ71" s="126"/>
      <c r="AR71" s="126"/>
      <c r="AS71" s="126"/>
      <c r="AT71" s="126"/>
      <c r="AU71" s="209">
        <v>2</v>
      </c>
      <c r="AV71" s="80">
        <f t="shared" si="10"/>
        <v>45</v>
      </c>
      <c r="AW71" s="145">
        <f t="shared" si="4"/>
        <v>45</v>
      </c>
      <c r="AX71" s="220"/>
      <c r="AY71" s="220"/>
      <c r="AZ71" s="220"/>
      <c r="BA71" s="220"/>
      <c r="BB71" s="220"/>
      <c r="BC71" s="220"/>
      <c r="BD71" s="220"/>
      <c r="BE71" s="145"/>
      <c r="BF71" s="224"/>
    </row>
    <row r="72" spans="1:58" s="15" customFormat="1" ht="24" customHeight="1" thickBot="1">
      <c r="A72" s="469"/>
      <c r="B72" s="192" t="s">
        <v>155</v>
      </c>
      <c r="C72" s="164" t="s">
        <v>153</v>
      </c>
      <c r="D72" s="19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124"/>
      <c r="P72" s="124"/>
      <c r="Q72" s="25"/>
      <c r="R72" s="25"/>
      <c r="S72" s="25"/>
      <c r="T72" s="124"/>
      <c r="U72" s="25"/>
      <c r="V72" s="148">
        <f t="shared" si="9"/>
        <v>0</v>
      </c>
      <c r="W72" s="150"/>
      <c r="X72" s="79"/>
      <c r="Y72" s="79"/>
      <c r="Z72" s="79"/>
      <c r="AA72" s="72"/>
      <c r="AB72" s="72"/>
      <c r="AC72" s="72"/>
      <c r="AD72" s="72"/>
      <c r="AE72" s="72"/>
      <c r="AF72" s="72"/>
      <c r="AG72" s="72"/>
      <c r="AH72" s="72"/>
      <c r="AI72" s="72"/>
      <c r="AJ72" s="72"/>
      <c r="AK72" s="72"/>
      <c r="AL72" s="124"/>
      <c r="AM72" s="124"/>
      <c r="AN72" s="124"/>
      <c r="AO72" s="126"/>
      <c r="AP72" s="126"/>
      <c r="AQ72" s="126"/>
      <c r="AR72" s="126"/>
      <c r="AS72" s="126"/>
      <c r="AT72" s="126">
        <v>36</v>
      </c>
      <c r="AU72" s="72"/>
      <c r="AV72" s="80">
        <f t="shared" si="10"/>
        <v>36</v>
      </c>
      <c r="AW72" s="145">
        <f t="shared" si="4"/>
        <v>36</v>
      </c>
      <c r="AX72" s="220"/>
      <c r="AY72" s="220"/>
      <c r="AZ72" s="220"/>
      <c r="BA72" s="220"/>
      <c r="BB72" s="220"/>
      <c r="BC72" s="220"/>
      <c r="BD72" s="220"/>
      <c r="BE72" s="145"/>
      <c r="BF72" s="224"/>
    </row>
    <row r="73" spans="1:58" s="15" customFormat="1" ht="21" customHeight="1" thickBot="1">
      <c r="A73" s="469"/>
      <c r="B73" s="504" t="s">
        <v>156</v>
      </c>
      <c r="C73" s="504" t="s">
        <v>157</v>
      </c>
      <c r="D73" s="199" t="s">
        <v>18</v>
      </c>
      <c r="E73" s="141">
        <f>E75</f>
        <v>6</v>
      </c>
      <c r="F73" s="141">
        <f aca="true" t="shared" si="39" ref="F73:U73">F75</f>
        <v>5</v>
      </c>
      <c r="G73" s="141">
        <f t="shared" si="39"/>
        <v>6</v>
      </c>
      <c r="H73" s="141">
        <f t="shared" si="39"/>
        <v>5</v>
      </c>
      <c r="I73" s="141">
        <f t="shared" si="39"/>
        <v>6</v>
      </c>
      <c r="J73" s="141">
        <f t="shared" si="39"/>
        <v>6</v>
      </c>
      <c r="K73" s="141">
        <f t="shared" si="39"/>
        <v>6</v>
      </c>
      <c r="L73" s="141">
        <f t="shared" si="39"/>
        <v>5</v>
      </c>
      <c r="M73" s="141">
        <f t="shared" si="39"/>
        <v>6</v>
      </c>
      <c r="N73" s="141">
        <f t="shared" si="39"/>
        <v>5</v>
      </c>
      <c r="O73" s="141">
        <f t="shared" si="39"/>
        <v>0</v>
      </c>
      <c r="P73" s="141">
        <f t="shared" si="39"/>
        <v>0</v>
      </c>
      <c r="Q73" s="141">
        <f t="shared" si="39"/>
        <v>6</v>
      </c>
      <c r="R73" s="141">
        <f t="shared" si="39"/>
        <v>6</v>
      </c>
      <c r="S73" s="141">
        <f t="shared" si="39"/>
        <v>6</v>
      </c>
      <c r="T73" s="141">
        <f t="shared" si="39"/>
        <v>0</v>
      </c>
      <c r="U73" s="141">
        <f t="shared" si="39"/>
        <v>6</v>
      </c>
      <c r="V73" s="148">
        <f>SUM(E73:U73)</f>
        <v>80</v>
      </c>
      <c r="W73" s="150"/>
      <c r="X73" s="208"/>
      <c r="Y73" s="208"/>
      <c r="Z73" s="208"/>
      <c r="AA73" s="142"/>
      <c r="AB73" s="142"/>
      <c r="AC73" s="142"/>
      <c r="AD73" s="142"/>
      <c r="AE73" s="142"/>
      <c r="AF73" s="142"/>
      <c r="AG73" s="142"/>
      <c r="AH73" s="142"/>
      <c r="AI73" s="142"/>
      <c r="AJ73" s="142"/>
      <c r="AK73" s="142"/>
      <c r="AL73" s="141"/>
      <c r="AM73" s="141"/>
      <c r="AN73" s="141"/>
      <c r="AO73" s="142"/>
      <c r="AP73" s="142"/>
      <c r="AQ73" s="142"/>
      <c r="AR73" s="142"/>
      <c r="AS73" s="142"/>
      <c r="AT73" s="142"/>
      <c r="AU73" s="142"/>
      <c r="AV73" s="80">
        <f t="shared" si="10"/>
        <v>0</v>
      </c>
      <c r="AW73" s="145">
        <f t="shared" si="4"/>
        <v>80</v>
      </c>
      <c r="AX73" s="220"/>
      <c r="AY73" s="220"/>
      <c r="AZ73" s="220"/>
      <c r="BA73" s="220"/>
      <c r="BB73" s="220"/>
      <c r="BC73" s="220"/>
      <c r="BD73" s="220"/>
      <c r="BE73" s="145"/>
      <c r="BF73" s="224"/>
    </row>
    <row r="74" spans="1:58" s="15" customFormat="1" ht="21" customHeight="1" thickBot="1">
      <c r="A74" s="469"/>
      <c r="B74" s="504"/>
      <c r="C74" s="504"/>
      <c r="D74" s="201" t="s">
        <v>19</v>
      </c>
      <c r="E74" s="141">
        <f>E76</f>
        <v>3</v>
      </c>
      <c r="F74" s="141">
        <f aca="true" t="shared" si="40" ref="F74:U74">F76</f>
        <v>3</v>
      </c>
      <c r="G74" s="141">
        <f t="shared" si="40"/>
        <v>3</v>
      </c>
      <c r="H74" s="141">
        <f t="shared" si="40"/>
        <v>2</v>
      </c>
      <c r="I74" s="141">
        <f t="shared" si="40"/>
        <v>2</v>
      </c>
      <c r="J74" s="141">
        <f t="shared" si="40"/>
        <v>3</v>
      </c>
      <c r="K74" s="141">
        <f t="shared" si="40"/>
        <v>3</v>
      </c>
      <c r="L74" s="141">
        <f t="shared" si="40"/>
        <v>3</v>
      </c>
      <c r="M74" s="141">
        <f t="shared" si="40"/>
        <v>3</v>
      </c>
      <c r="N74" s="141">
        <f t="shared" si="40"/>
        <v>3</v>
      </c>
      <c r="O74" s="141">
        <f t="shared" si="40"/>
        <v>0</v>
      </c>
      <c r="P74" s="141">
        <f t="shared" si="40"/>
        <v>0</v>
      </c>
      <c r="Q74" s="141">
        <f t="shared" si="40"/>
        <v>3</v>
      </c>
      <c r="R74" s="141">
        <f t="shared" si="40"/>
        <v>3</v>
      </c>
      <c r="S74" s="141">
        <f t="shared" si="40"/>
        <v>3</v>
      </c>
      <c r="T74" s="141">
        <f t="shared" si="40"/>
        <v>0</v>
      </c>
      <c r="U74" s="141">
        <f t="shared" si="40"/>
        <v>3</v>
      </c>
      <c r="V74" s="148">
        <f t="shared" si="9"/>
        <v>40</v>
      </c>
      <c r="W74" s="150"/>
      <c r="X74" s="208"/>
      <c r="Y74" s="208"/>
      <c r="Z74" s="208"/>
      <c r="AA74" s="142"/>
      <c r="AB74" s="142"/>
      <c r="AC74" s="142"/>
      <c r="AD74" s="142"/>
      <c r="AE74" s="142"/>
      <c r="AF74" s="142"/>
      <c r="AG74" s="142"/>
      <c r="AH74" s="142"/>
      <c r="AI74" s="142"/>
      <c r="AJ74" s="142"/>
      <c r="AK74" s="142"/>
      <c r="AL74" s="141"/>
      <c r="AM74" s="141"/>
      <c r="AN74" s="141"/>
      <c r="AO74" s="142"/>
      <c r="AP74" s="142"/>
      <c r="AQ74" s="142"/>
      <c r="AR74" s="142"/>
      <c r="AS74" s="142"/>
      <c r="AT74" s="142"/>
      <c r="AU74" s="142"/>
      <c r="AV74" s="80">
        <f t="shared" si="10"/>
        <v>0</v>
      </c>
      <c r="AW74" s="145">
        <f t="shared" si="4"/>
        <v>40</v>
      </c>
      <c r="AX74" s="220"/>
      <c r="AY74" s="220"/>
      <c r="AZ74" s="220"/>
      <c r="BA74" s="220"/>
      <c r="BB74" s="220"/>
      <c r="BC74" s="220"/>
      <c r="BD74" s="220"/>
      <c r="BE74" s="145"/>
      <c r="BF74" s="224"/>
    </row>
    <row r="75" spans="1:58" s="15" customFormat="1" ht="21" customHeight="1" thickBot="1">
      <c r="A75" s="469"/>
      <c r="B75" s="505" t="s">
        <v>158</v>
      </c>
      <c r="C75" s="506" t="s">
        <v>159</v>
      </c>
      <c r="D75" s="190" t="s">
        <v>18</v>
      </c>
      <c r="E75" s="62">
        <v>6</v>
      </c>
      <c r="F75" s="62">
        <v>5</v>
      </c>
      <c r="G75" s="62">
        <v>6</v>
      </c>
      <c r="H75" s="62">
        <v>5</v>
      </c>
      <c r="I75" s="62">
        <v>6</v>
      </c>
      <c r="J75" s="62">
        <v>6</v>
      </c>
      <c r="K75" s="62">
        <v>6</v>
      </c>
      <c r="L75" s="62">
        <v>5</v>
      </c>
      <c r="M75" s="62">
        <v>6</v>
      </c>
      <c r="N75" s="62">
        <v>5</v>
      </c>
      <c r="O75" s="62">
        <v>0</v>
      </c>
      <c r="P75" s="62">
        <v>0</v>
      </c>
      <c r="Q75" s="62">
        <v>6</v>
      </c>
      <c r="R75" s="62">
        <v>6</v>
      </c>
      <c r="S75" s="62">
        <v>6</v>
      </c>
      <c r="T75" s="62">
        <v>0</v>
      </c>
      <c r="U75" s="62">
        <v>6</v>
      </c>
      <c r="V75" s="148">
        <f t="shared" si="9"/>
        <v>80</v>
      </c>
      <c r="W75" s="150"/>
      <c r="X75" s="206"/>
      <c r="Y75" s="206"/>
      <c r="Z75" s="206"/>
      <c r="AA75" s="209"/>
      <c r="AB75" s="209"/>
      <c r="AC75" s="209"/>
      <c r="AD75" s="209"/>
      <c r="AE75" s="209"/>
      <c r="AF75" s="209"/>
      <c r="AG75" s="209"/>
      <c r="AH75" s="209"/>
      <c r="AI75" s="209"/>
      <c r="AJ75" s="209"/>
      <c r="AK75" s="209"/>
      <c r="AL75" s="124"/>
      <c r="AM75" s="124"/>
      <c r="AN75" s="124"/>
      <c r="AO75" s="126"/>
      <c r="AP75" s="126"/>
      <c r="AQ75" s="126"/>
      <c r="AR75" s="126"/>
      <c r="AS75" s="126"/>
      <c r="AT75" s="126"/>
      <c r="AU75" s="209"/>
      <c r="AV75" s="80">
        <f t="shared" si="10"/>
        <v>0</v>
      </c>
      <c r="AW75" s="145">
        <f t="shared" si="4"/>
        <v>80</v>
      </c>
      <c r="AX75" s="220"/>
      <c r="AY75" s="220"/>
      <c r="AZ75" s="220"/>
      <c r="BA75" s="220"/>
      <c r="BB75" s="220"/>
      <c r="BC75" s="220"/>
      <c r="BD75" s="220"/>
      <c r="BE75" s="145"/>
      <c r="BF75" s="224"/>
    </row>
    <row r="76" spans="1:58" s="15" customFormat="1" ht="21" customHeight="1" thickBot="1">
      <c r="A76" s="469"/>
      <c r="B76" s="505"/>
      <c r="C76" s="506"/>
      <c r="D76" s="190" t="s">
        <v>19</v>
      </c>
      <c r="E76" s="62">
        <v>3</v>
      </c>
      <c r="F76" s="62">
        <v>3</v>
      </c>
      <c r="G76" s="62">
        <v>3</v>
      </c>
      <c r="H76" s="62">
        <v>2</v>
      </c>
      <c r="I76" s="62">
        <v>2</v>
      </c>
      <c r="J76" s="62">
        <v>3</v>
      </c>
      <c r="K76" s="62">
        <v>3</v>
      </c>
      <c r="L76" s="62">
        <v>3</v>
      </c>
      <c r="M76" s="62">
        <v>3</v>
      </c>
      <c r="N76" s="62">
        <v>3</v>
      </c>
      <c r="O76" s="62">
        <v>0</v>
      </c>
      <c r="P76" s="62">
        <v>0</v>
      </c>
      <c r="Q76" s="62">
        <v>3</v>
      </c>
      <c r="R76" s="62">
        <v>3</v>
      </c>
      <c r="S76" s="62">
        <v>3</v>
      </c>
      <c r="T76" s="62">
        <v>0</v>
      </c>
      <c r="U76" s="62">
        <v>3</v>
      </c>
      <c r="V76" s="148">
        <f t="shared" si="9"/>
        <v>40</v>
      </c>
      <c r="W76" s="150"/>
      <c r="X76" s="206"/>
      <c r="Y76" s="206"/>
      <c r="Z76" s="206"/>
      <c r="AA76" s="209"/>
      <c r="AB76" s="209"/>
      <c r="AC76" s="209"/>
      <c r="AD76" s="209"/>
      <c r="AE76" s="209"/>
      <c r="AF76" s="209"/>
      <c r="AG76" s="209"/>
      <c r="AH76" s="209"/>
      <c r="AI76" s="209"/>
      <c r="AJ76" s="209"/>
      <c r="AK76" s="209"/>
      <c r="AL76" s="124"/>
      <c r="AM76" s="124"/>
      <c r="AN76" s="124"/>
      <c r="AO76" s="126"/>
      <c r="AP76" s="126"/>
      <c r="AQ76" s="126"/>
      <c r="AR76" s="126"/>
      <c r="AS76" s="126"/>
      <c r="AT76" s="126"/>
      <c r="AU76" s="209"/>
      <c r="AV76" s="80">
        <f t="shared" si="10"/>
        <v>0</v>
      </c>
      <c r="AW76" s="145">
        <f t="shared" si="4"/>
        <v>40</v>
      </c>
      <c r="AX76" s="220"/>
      <c r="AY76" s="220"/>
      <c r="AZ76" s="220"/>
      <c r="BA76" s="220"/>
      <c r="BB76" s="220"/>
      <c r="BC76" s="220"/>
      <c r="BD76" s="220"/>
      <c r="BE76" s="145"/>
      <c r="BF76" s="224"/>
    </row>
    <row r="77" spans="1:58" s="15" customFormat="1" ht="21" customHeight="1" thickBot="1">
      <c r="A77" s="469"/>
      <c r="B77" s="164" t="s">
        <v>160</v>
      </c>
      <c r="C77" s="164" t="s">
        <v>31</v>
      </c>
      <c r="D77" s="13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124"/>
      <c r="P77" s="124"/>
      <c r="Q77" s="25"/>
      <c r="R77" s="25"/>
      <c r="S77" s="25"/>
      <c r="T77" s="124">
        <v>36</v>
      </c>
      <c r="U77" s="25"/>
      <c r="V77" s="148">
        <f t="shared" si="9"/>
        <v>36</v>
      </c>
      <c r="W77" s="150"/>
      <c r="X77" s="79"/>
      <c r="Y77" s="79"/>
      <c r="Z77" s="79"/>
      <c r="AA77" s="72"/>
      <c r="AB77" s="72"/>
      <c r="AC77" s="72"/>
      <c r="AD77" s="72"/>
      <c r="AE77" s="72"/>
      <c r="AF77" s="72"/>
      <c r="AG77" s="72"/>
      <c r="AH77" s="72"/>
      <c r="AI77" s="72"/>
      <c r="AJ77" s="72"/>
      <c r="AK77" s="72"/>
      <c r="AL77" s="124"/>
      <c r="AM77" s="124"/>
      <c r="AN77" s="124"/>
      <c r="AO77" s="126"/>
      <c r="AP77" s="126"/>
      <c r="AQ77" s="126"/>
      <c r="AR77" s="126"/>
      <c r="AS77" s="126"/>
      <c r="AT77" s="126"/>
      <c r="AU77" s="72"/>
      <c r="AV77" s="80">
        <f t="shared" si="10"/>
        <v>0</v>
      </c>
      <c r="AW77" s="145">
        <f t="shared" si="4"/>
        <v>36</v>
      </c>
      <c r="AX77" s="220"/>
      <c r="AY77" s="220"/>
      <c r="AZ77" s="220"/>
      <c r="BA77" s="220"/>
      <c r="BB77" s="220"/>
      <c r="BC77" s="220"/>
      <c r="BD77" s="220"/>
      <c r="BE77" s="145"/>
      <c r="BF77" s="224"/>
    </row>
    <row r="78" spans="1:58" ht="18" customHeight="1" thickBot="1">
      <c r="A78" s="468"/>
      <c r="B78" s="475" t="s">
        <v>37</v>
      </c>
      <c r="C78" s="416"/>
      <c r="D78" s="417"/>
      <c r="E78" s="24">
        <v>36</v>
      </c>
      <c r="F78" s="24">
        <f>F15+F29+F41</f>
        <v>36</v>
      </c>
      <c r="G78" s="24">
        <v>36</v>
      </c>
      <c r="H78" s="24">
        <v>36</v>
      </c>
      <c r="I78" s="24">
        <v>36</v>
      </c>
      <c r="J78" s="24">
        <f>J15+J29+J41</f>
        <v>36</v>
      </c>
      <c r="K78" s="24">
        <v>36</v>
      </c>
      <c r="L78" s="24">
        <v>36</v>
      </c>
      <c r="M78" s="24">
        <f>M15+M29+M41</f>
        <v>36</v>
      </c>
      <c r="N78" s="24">
        <v>36</v>
      </c>
      <c r="O78" s="24">
        <f>O15+O29+O41</f>
        <v>0</v>
      </c>
      <c r="P78" s="24">
        <f>P15+P29+P41</f>
        <v>0</v>
      </c>
      <c r="Q78" s="24">
        <v>36</v>
      </c>
      <c r="R78" s="24">
        <v>36</v>
      </c>
      <c r="S78" s="24">
        <v>36</v>
      </c>
      <c r="T78" s="24">
        <f>T15+T29+T41</f>
        <v>0</v>
      </c>
      <c r="U78" s="24">
        <v>36</v>
      </c>
      <c r="V78" s="148">
        <f>SUM(E78:U78)</f>
        <v>504</v>
      </c>
      <c r="W78" s="150"/>
      <c r="X78" s="214">
        <v>36</v>
      </c>
      <c r="Y78" s="214">
        <f aca="true" t="shared" si="41" ref="Y78:AU78">Y15+Y29+Y41</f>
        <v>36</v>
      </c>
      <c r="Z78" s="214">
        <f t="shared" si="41"/>
        <v>36</v>
      </c>
      <c r="AA78" s="214">
        <f t="shared" si="41"/>
        <v>36</v>
      </c>
      <c r="AB78" s="214">
        <f t="shared" si="41"/>
        <v>36</v>
      </c>
      <c r="AC78" s="214">
        <f t="shared" si="41"/>
        <v>36</v>
      </c>
      <c r="AD78" s="214">
        <f t="shared" si="41"/>
        <v>36</v>
      </c>
      <c r="AE78" s="214">
        <f t="shared" si="41"/>
        <v>36</v>
      </c>
      <c r="AF78" s="214">
        <f t="shared" si="41"/>
        <v>36</v>
      </c>
      <c r="AG78" s="214">
        <f t="shared" si="41"/>
        <v>36</v>
      </c>
      <c r="AH78" s="214">
        <f t="shared" si="41"/>
        <v>36</v>
      </c>
      <c r="AI78" s="214">
        <f t="shared" si="41"/>
        <v>36</v>
      </c>
      <c r="AJ78" s="214">
        <f t="shared" si="41"/>
        <v>36</v>
      </c>
      <c r="AK78" s="214">
        <v>36</v>
      </c>
      <c r="AL78" s="214">
        <f t="shared" si="41"/>
        <v>0</v>
      </c>
      <c r="AM78" s="214">
        <f t="shared" si="41"/>
        <v>0</v>
      </c>
      <c r="AN78" s="214">
        <f t="shared" si="41"/>
        <v>0</v>
      </c>
      <c r="AO78" s="214">
        <f t="shared" si="41"/>
        <v>0</v>
      </c>
      <c r="AP78" s="214">
        <f t="shared" si="41"/>
        <v>0</v>
      </c>
      <c r="AQ78" s="214">
        <f t="shared" si="41"/>
        <v>0</v>
      </c>
      <c r="AR78" s="214">
        <f t="shared" si="41"/>
        <v>0</v>
      </c>
      <c r="AS78" s="214">
        <f t="shared" si="41"/>
        <v>0</v>
      </c>
      <c r="AT78" s="214">
        <f t="shared" si="41"/>
        <v>0</v>
      </c>
      <c r="AU78" s="214">
        <f t="shared" si="41"/>
        <v>36</v>
      </c>
      <c r="AV78" s="168">
        <f t="shared" si="10"/>
        <v>540</v>
      </c>
      <c r="AW78" s="145">
        <f t="shared" si="4"/>
        <v>1044</v>
      </c>
      <c r="AX78" s="225"/>
      <c r="AY78" s="225"/>
      <c r="AZ78" s="225"/>
      <c r="BA78" s="225"/>
      <c r="BB78" s="225"/>
      <c r="BC78" s="225"/>
      <c r="BD78" s="225"/>
      <c r="BE78" s="219"/>
      <c r="BF78" s="226"/>
    </row>
    <row r="79" spans="1:58" ht="22.5" customHeight="1" thickBot="1">
      <c r="A79" s="468"/>
      <c r="B79" s="345" t="s">
        <v>20</v>
      </c>
      <c r="C79" s="346"/>
      <c r="D79" s="347"/>
      <c r="E79" s="24">
        <v>18</v>
      </c>
      <c r="F79" s="24">
        <v>18</v>
      </c>
      <c r="G79" s="24">
        <v>18</v>
      </c>
      <c r="H79" s="24">
        <v>18</v>
      </c>
      <c r="I79" s="24">
        <v>18</v>
      </c>
      <c r="J79" s="24">
        <f aca="true" t="shared" si="42" ref="J79:T79">J16+J30+J42</f>
        <v>18</v>
      </c>
      <c r="K79" s="24">
        <f t="shared" si="42"/>
        <v>18</v>
      </c>
      <c r="L79" s="24">
        <v>18</v>
      </c>
      <c r="M79" s="24">
        <f t="shared" si="42"/>
        <v>18</v>
      </c>
      <c r="N79" s="24">
        <f t="shared" si="42"/>
        <v>18</v>
      </c>
      <c r="O79" s="24">
        <f t="shared" si="42"/>
        <v>0</v>
      </c>
      <c r="P79" s="24">
        <f t="shared" si="42"/>
        <v>0</v>
      </c>
      <c r="Q79" s="24">
        <v>18</v>
      </c>
      <c r="R79" s="24">
        <v>18</v>
      </c>
      <c r="S79" s="24">
        <v>18</v>
      </c>
      <c r="T79" s="24">
        <f t="shared" si="42"/>
        <v>0</v>
      </c>
      <c r="U79" s="24">
        <v>18</v>
      </c>
      <c r="V79" s="218">
        <f>SUM(E79:U79)</f>
        <v>252</v>
      </c>
      <c r="W79" s="150"/>
      <c r="X79" s="214">
        <f>X16+X30+X42</f>
        <v>18</v>
      </c>
      <c r="Y79" s="214">
        <v>18</v>
      </c>
      <c r="Z79" s="214">
        <f aca="true" t="shared" si="43" ref="Z79:AU79">Z16+Z30+Z42</f>
        <v>18</v>
      </c>
      <c r="AA79" s="214">
        <v>18</v>
      </c>
      <c r="AB79" s="214">
        <f t="shared" si="43"/>
        <v>18</v>
      </c>
      <c r="AC79" s="214">
        <v>18</v>
      </c>
      <c r="AD79" s="214">
        <v>18</v>
      </c>
      <c r="AE79" s="214">
        <v>18</v>
      </c>
      <c r="AF79" s="214">
        <v>18</v>
      </c>
      <c r="AG79" s="214">
        <v>18</v>
      </c>
      <c r="AH79" s="214">
        <v>18</v>
      </c>
      <c r="AI79" s="214">
        <v>18</v>
      </c>
      <c r="AJ79" s="214">
        <v>18</v>
      </c>
      <c r="AK79" s="214">
        <v>18</v>
      </c>
      <c r="AL79" s="214">
        <f t="shared" si="43"/>
        <v>0</v>
      </c>
      <c r="AM79" s="214">
        <f t="shared" si="43"/>
        <v>0</v>
      </c>
      <c r="AN79" s="214">
        <f t="shared" si="43"/>
        <v>0</v>
      </c>
      <c r="AO79" s="214">
        <f t="shared" si="43"/>
        <v>0</v>
      </c>
      <c r="AP79" s="214">
        <f t="shared" si="43"/>
        <v>0</v>
      </c>
      <c r="AQ79" s="214">
        <f t="shared" si="43"/>
        <v>0</v>
      </c>
      <c r="AR79" s="214">
        <f t="shared" si="43"/>
        <v>0</v>
      </c>
      <c r="AS79" s="214">
        <f t="shared" si="43"/>
        <v>0</v>
      </c>
      <c r="AT79" s="214">
        <f t="shared" si="43"/>
        <v>0</v>
      </c>
      <c r="AU79" s="214">
        <f t="shared" si="43"/>
        <v>18</v>
      </c>
      <c r="AV79" s="168">
        <f t="shared" si="10"/>
        <v>270</v>
      </c>
      <c r="AW79" s="145">
        <f t="shared" si="4"/>
        <v>522</v>
      </c>
      <c r="AX79" s="225"/>
      <c r="AY79" s="225"/>
      <c r="AZ79" s="225"/>
      <c r="BA79" s="225"/>
      <c r="BB79" s="225"/>
      <c r="BC79" s="225"/>
      <c r="BD79" s="225"/>
      <c r="BE79" s="219"/>
      <c r="BF79" s="226"/>
    </row>
    <row r="80" spans="1:58" ht="18" customHeight="1" thickBot="1">
      <c r="A80" s="470"/>
      <c r="B80" s="413" t="s">
        <v>21</v>
      </c>
      <c r="C80" s="414"/>
      <c r="D80" s="415"/>
      <c r="E80" s="24">
        <f>E78+E79</f>
        <v>54</v>
      </c>
      <c r="F80" s="24">
        <f aca="true" t="shared" si="44" ref="F80:U80">F78+F79</f>
        <v>54</v>
      </c>
      <c r="G80" s="24">
        <f t="shared" si="44"/>
        <v>54</v>
      </c>
      <c r="H80" s="24">
        <f t="shared" si="44"/>
        <v>54</v>
      </c>
      <c r="I80" s="24">
        <f t="shared" si="44"/>
        <v>54</v>
      </c>
      <c r="J80" s="24">
        <f t="shared" si="44"/>
        <v>54</v>
      </c>
      <c r="K80" s="24">
        <f t="shared" si="44"/>
        <v>54</v>
      </c>
      <c r="L80" s="24">
        <f t="shared" si="44"/>
        <v>54</v>
      </c>
      <c r="M80" s="24">
        <f t="shared" si="44"/>
        <v>54</v>
      </c>
      <c r="N80" s="24">
        <f t="shared" si="44"/>
        <v>54</v>
      </c>
      <c r="O80" s="24">
        <f t="shared" si="44"/>
        <v>0</v>
      </c>
      <c r="P80" s="24">
        <f t="shared" si="44"/>
        <v>0</v>
      </c>
      <c r="Q80" s="24">
        <f t="shared" si="44"/>
        <v>54</v>
      </c>
      <c r="R80" s="24">
        <f t="shared" si="44"/>
        <v>54</v>
      </c>
      <c r="S80" s="24">
        <f t="shared" si="44"/>
        <v>54</v>
      </c>
      <c r="T80" s="24">
        <f t="shared" si="44"/>
        <v>0</v>
      </c>
      <c r="U80" s="24">
        <f t="shared" si="44"/>
        <v>54</v>
      </c>
      <c r="V80" s="148">
        <f>SUM(E80:U80)</f>
        <v>756</v>
      </c>
      <c r="W80" s="150"/>
      <c r="X80" s="213">
        <f>X78+X79</f>
        <v>54</v>
      </c>
      <c r="Y80" s="213">
        <f aca="true" t="shared" si="45" ref="Y80:AU80">Y78+Y79</f>
        <v>54</v>
      </c>
      <c r="Z80" s="213">
        <f t="shared" si="45"/>
        <v>54</v>
      </c>
      <c r="AA80" s="213">
        <f t="shared" si="45"/>
        <v>54</v>
      </c>
      <c r="AB80" s="213">
        <f t="shared" si="45"/>
        <v>54</v>
      </c>
      <c r="AC80" s="213">
        <f t="shared" si="45"/>
        <v>54</v>
      </c>
      <c r="AD80" s="213">
        <f t="shared" si="45"/>
        <v>54</v>
      </c>
      <c r="AE80" s="213">
        <f t="shared" si="45"/>
        <v>54</v>
      </c>
      <c r="AF80" s="213">
        <f t="shared" si="45"/>
        <v>54</v>
      </c>
      <c r="AG80" s="213">
        <f t="shared" si="45"/>
        <v>54</v>
      </c>
      <c r="AH80" s="213">
        <f t="shared" si="45"/>
        <v>54</v>
      </c>
      <c r="AI80" s="213">
        <f t="shared" si="45"/>
        <v>54</v>
      </c>
      <c r="AJ80" s="213">
        <f t="shared" si="45"/>
        <v>54</v>
      </c>
      <c r="AK80" s="213">
        <f t="shared" si="45"/>
        <v>54</v>
      </c>
      <c r="AL80" s="213">
        <f t="shared" si="45"/>
        <v>0</v>
      </c>
      <c r="AM80" s="213">
        <f t="shared" si="45"/>
        <v>0</v>
      </c>
      <c r="AN80" s="213">
        <f t="shared" si="45"/>
        <v>0</v>
      </c>
      <c r="AO80" s="213">
        <f t="shared" si="45"/>
        <v>0</v>
      </c>
      <c r="AP80" s="213">
        <f t="shared" si="45"/>
        <v>0</v>
      </c>
      <c r="AQ80" s="213">
        <f t="shared" si="45"/>
        <v>0</v>
      </c>
      <c r="AR80" s="213">
        <f t="shared" si="45"/>
        <v>0</v>
      </c>
      <c r="AS80" s="213">
        <f t="shared" si="45"/>
        <v>0</v>
      </c>
      <c r="AT80" s="213">
        <f t="shared" si="45"/>
        <v>0</v>
      </c>
      <c r="AU80" s="213">
        <f t="shared" si="45"/>
        <v>54</v>
      </c>
      <c r="AV80" s="80">
        <f t="shared" si="10"/>
        <v>810</v>
      </c>
      <c r="AW80" s="145">
        <f>V80+AV80</f>
        <v>1566</v>
      </c>
      <c r="AX80" s="220"/>
      <c r="AY80" s="220"/>
      <c r="AZ80" s="220"/>
      <c r="BA80" s="220"/>
      <c r="BB80" s="220"/>
      <c r="BC80" s="220"/>
      <c r="BD80" s="220"/>
      <c r="BE80" s="145"/>
      <c r="BF80" s="219"/>
    </row>
    <row r="81" spans="1:4" ht="15">
      <c r="A81" s="1"/>
      <c r="B81" s="1"/>
      <c r="C81" s="1"/>
      <c r="D81" s="1"/>
    </row>
    <row r="82" spans="1:4" ht="15">
      <c r="A82" s="1"/>
      <c r="B82" s="1"/>
      <c r="C82" s="1"/>
      <c r="D82" s="1"/>
    </row>
  </sheetData>
  <sheetProtection/>
  <mergeCells count="82">
    <mergeCell ref="C62:C63"/>
    <mergeCell ref="B62:B63"/>
    <mergeCell ref="B73:B74"/>
    <mergeCell ref="C73:C74"/>
    <mergeCell ref="B75:B76"/>
    <mergeCell ref="C75:C76"/>
    <mergeCell ref="B64:B65"/>
    <mergeCell ref="C64:C65"/>
    <mergeCell ref="B68:B69"/>
    <mergeCell ref="C68:C69"/>
    <mergeCell ref="AX10:AZ10"/>
    <mergeCell ref="X9:AD9"/>
    <mergeCell ref="B70:B71"/>
    <mergeCell ref="C70:C71"/>
    <mergeCell ref="C33:C34"/>
    <mergeCell ref="B33:B34"/>
    <mergeCell ref="B35:B36"/>
    <mergeCell ref="C35:C36"/>
    <mergeCell ref="B37:B38"/>
    <mergeCell ref="C37:C38"/>
    <mergeCell ref="AP1:AZ1"/>
    <mergeCell ref="AP4:BE4"/>
    <mergeCell ref="I5:AJ5"/>
    <mergeCell ref="A6:BF6"/>
    <mergeCell ref="B7:BD7"/>
    <mergeCell ref="C8:AN8"/>
    <mergeCell ref="AO8:BA8"/>
    <mergeCell ref="AB10:AE10"/>
    <mergeCell ref="AG10:AI10"/>
    <mergeCell ref="AK10:AM10"/>
    <mergeCell ref="A10:A14"/>
    <mergeCell ref="B10:B14"/>
    <mergeCell ref="C10:C14"/>
    <mergeCell ref="D10:D14"/>
    <mergeCell ref="F10:H10"/>
    <mergeCell ref="J10:M10"/>
    <mergeCell ref="AO10:AR10"/>
    <mergeCell ref="AT10:AV10"/>
    <mergeCell ref="X10:Z10"/>
    <mergeCell ref="C25:C26"/>
    <mergeCell ref="BB10:BE10"/>
    <mergeCell ref="E11:BE11"/>
    <mergeCell ref="E13:BE13"/>
    <mergeCell ref="O10:Q10"/>
    <mergeCell ref="S10:V10"/>
    <mergeCell ref="C19:C20"/>
    <mergeCell ref="A15:A80"/>
    <mergeCell ref="B15:B16"/>
    <mergeCell ref="C15:C16"/>
    <mergeCell ref="B17:B18"/>
    <mergeCell ref="C17:C18"/>
    <mergeCell ref="B19:B20"/>
    <mergeCell ref="B78:D78"/>
    <mergeCell ref="C43:C44"/>
    <mergeCell ref="B45:B47"/>
    <mergeCell ref="C45:C47"/>
    <mergeCell ref="B21:B22"/>
    <mergeCell ref="C21:C22"/>
    <mergeCell ref="B23:B24"/>
    <mergeCell ref="C23:C24"/>
    <mergeCell ref="B25:B26"/>
    <mergeCell ref="B27:B28"/>
    <mergeCell ref="C27:C28"/>
    <mergeCell ref="C56:C57"/>
    <mergeCell ref="B50:B51"/>
    <mergeCell ref="C50:C51"/>
    <mergeCell ref="B31:B32"/>
    <mergeCell ref="B39:B40"/>
    <mergeCell ref="C39:C40"/>
    <mergeCell ref="B43:B44"/>
    <mergeCell ref="B41:B42"/>
    <mergeCell ref="C41:C42"/>
    <mergeCell ref="B29:B30"/>
    <mergeCell ref="C29:C30"/>
    <mergeCell ref="C31:C32"/>
    <mergeCell ref="B79:D79"/>
    <mergeCell ref="B80:D80"/>
    <mergeCell ref="B58:B59"/>
    <mergeCell ref="C58:C59"/>
    <mergeCell ref="B52:B53"/>
    <mergeCell ref="C52:C53"/>
    <mergeCell ref="B56:B57"/>
  </mergeCells>
  <hyperlinks>
    <hyperlink ref="BF10" location="_ftn1" display="_ftn1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J58"/>
  <sheetViews>
    <sheetView tabSelected="1" zoomScale="55" zoomScaleNormal="55" zoomScalePageLayoutView="0" workbookViewId="0" topLeftCell="C7">
      <selection activeCell="X10" sqref="X10"/>
    </sheetView>
  </sheetViews>
  <sheetFormatPr defaultColWidth="9.140625" defaultRowHeight="15"/>
  <cols>
    <col min="1" max="1" width="6.57421875" style="0" customWidth="1"/>
    <col min="3" max="3" width="34.28125" style="0" customWidth="1"/>
    <col min="4" max="4" width="13.57421875" style="0" customWidth="1"/>
    <col min="5" max="5" width="5.8515625" style="0" customWidth="1"/>
    <col min="6" max="6" width="5.7109375" style="0" customWidth="1"/>
    <col min="7" max="7" width="5.8515625" style="0" customWidth="1"/>
    <col min="8" max="8" width="5.421875" style="0" customWidth="1"/>
    <col min="9" max="9" width="5.140625" style="0" customWidth="1"/>
    <col min="10" max="10" width="5.57421875" style="0" customWidth="1"/>
    <col min="11" max="11" width="5.28125" style="0" customWidth="1"/>
    <col min="12" max="12" width="5.8515625" style="0" customWidth="1"/>
    <col min="13" max="13" width="6.140625" style="0" customWidth="1"/>
    <col min="14" max="14" width="5.00390625" style="0" customWidth="1"/>
    <col min="15" max="16" width="5.8515625" style="0" customWidth="1"/>
    <col min="17" max="17" width="5.00390625" style="0" customWidth="1"/>
    <col min="18" max="18" width="6.140625" style="0" customWidth="1"/>
    <col min="19" max="19" width="5.421875" style="0" customWidth="1"/>
    <col min="20" max="20" width="5.00390625" style="0" customWidth="1"/>
    <col min="21" max="21" width="6.140625" style="0" customWidth="1"/>
    <col min="22" max="22" width="5.140625" style="0" customWidth="1"/>
    <col min="23" max="23" width="5.00390625" style="0" customWidth="1"/>
    <col min="24" max="24" width="5.8515625" style="0" customWidth="1"/>
    <col min="25" max="25" width="4.8515625" style="0" customWidth="1"/>
    <col min="26" max="26" width="5.421875" style="0" customWidth="1"/>
    <col min="27" max="27" width="5.57421875" style="0" customWidth="1"/>
    <col min="28" max="28" width="5.7109375" style="0" customWidth="1"/>
    <col min="29" max="29" width="5.8515625" style="0" customWidth="1"/>
    <col min="30" max="30" width="5.7109375" style="0" customWidth="1"/>
    <col min="31" max="31" width="6.28125" style="0" customWidth="1"/>
    <col min="32" max="32" width="5.8515625" style="0" customWidth="1"/>
    <col min="33" max="33" width="5.7109375" style="0" customWidth="1"/>
    <col min="34" max="34" width="5.421875" style="0" customWidth="1"/>
    <col min="35" max="35" width="5.8515625" style="0" customWidth="1"/>
    <col min="36" max="36" width="5.7109375" style="0" customWidth="1"/>
    <col min="37" max="37" width="6.57421875" style="0" customWidth="1"/>
    <col min="38" max="38" width="5.7109375" style="0" customWidth="1"/>
    <col min="39" max="39" width="5.57421875" style="0" customWidth="1"/>
    <col min="40" max="40" width="4.7109375" style="0" customWidth="1"/>
    <col min="41" max="41" width="5.28125" style="0" customWidth="1"/>
    <col min="42" max="42" width="5.00390625" style="0" customWidth="1"/>
    <col min="43" max="43" width="4.421875" style="0" customWidth="1"/>
    <col min="44" max="44" width="4.8515625" style="0" customWidth="1"/>
    <col min="45" max="45" width="4.7109375" style="0" customWidth="1"/>
    <col min="46" max="46" width="5.140625" style="0" customWidth="1"/>
    <col min="47" max="47" width="4.8515625" style="0" customWidth="1"/>
    <col min="48" max="48" width="5.8515625" style="0" customWidth="1"/>
    <col min="49" max="49" width="7.421875" style="0" customWidth="1"/>
    <col min="50" max="50" width="5.00390625" style="0" customWidth="1"/>
    <col min="51" max="51" width="6.28125" style="0" customWidth="1"/>
    <col min="52" max="52" width="5.8515625" style="0" customWidth="1"/>
    <col min="53" max="53" width="5.7109375" style="0" customWidth="1"/>
    <col min="54" max="54" width="6.140625" style="0" customWidth="1"/>
    <col min="55" max="55" width="6.28125" style="0" customWidth="1"/>
    <col min="56" max="56" width="4.7109375" style="0" customWidth="1"/>
    <col min="57" max="57" width="5.7109375" style="0" customWidth="1"/>
    <col min="58" max="58" width="4.00390625" style="0" customWidth="1"/>
  </cols>
  <sheetData>
    <row r="1" spans="1:52" ht="15">
      <c r="A1" s="1"/>
      <c r="B1" s="1"/>
      <c r="C1" s="1"/>
      <c r="D1" s="1"/>
      <c r="AP1" s="376" t="s">
        <v>33</v>
      </c>
      <c r="AQ1" s="376"/>
      <c r="AR1" s="376"/>
      <c r="AS1" s="376"/>
      <c r="AT1" s="376"/>
      <c r="AU1" s="376"/>
      <c r="AV1" s="376"/>
      <c r="AW1" s="376"/>
      <c r="AX1" s="376"/>
      <c r="AY1" s="376"/>
      <c r="AZ1" s="376"/>
    </row>
    <row r="2" spans="1:58" ht="15">
      <c r="A2" s="1"/>
      <c r="B2" s="1"/>
      <c r="C2" s="1"/>
      <c r="D2" s="1"/>
      <c r="AP2" s="19" t="s">
        <v>90</v>
      </c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</row>
    <row r="3" spans="1:58" ht="18.75">
      <c r="A3" s="119"/>
      <c r="B3" s="119"/>
      <c r="C3" s="119"/>
      <c r="D3" s="119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0"/>
      <c r="AJ3" s="120"/>
      <c r="AK3" s="120"/>
      <c r="AL3" s="120"/>
      <c r="AM3" s="120"/>
      <c r="AN3" s="120"/>
      <c r="AO3" s="120"/>
      <c r="AP3" s="106" t="s">
        <v>39</v>
      </c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</row>
    <row r="4" spans="1:58" ht="18.75">
      <c r="A4" s="119"/>
      <c r="B4" s="119"/>
      <c r="C4" s="119"/>
      <c r="D4" s="119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20"/>
      <c r="AJ4" s="120"/>
      <c r="AK4" s="120"/>
      <c r="AL4" s="120"/>
      <c r="AM4" s="120"/>
      <c r="AN4" s="120"/>
      <c r="AO4" s="120"/>
      <c r="AP4" s="530"/>
      <c r="AQ4" s="531"/>
      <c r="AR4" s="531"/>
      <c r="AS4" s="531"/>
      <c r="AT4" s="531"/>
      <c r="AU4" s="531"/>
      <c r="AV4" s="531"/>
      <c r="AW4" s="531"/>
      <c r="AX4" s="531"/>
      <c r="AY4" s="531"/>
      <c r="AZ4" s="531"/>
      <c r="BA4" s="531"/>
      <c r="BB4" s="531"/>
      <c r="BC4" s="531"/>
      <c r="BD4" s="531"/>
      <c r="BE4" s="531"/>
      <c r="BF4" s="120"/>
    </row>
    <row r="5" spans="1:58" ht="18.75">
      <c r="A5" s="119"/>
      <c r="B5" s="119"/>
      <c r="C5" s="119"/>
      <c r="D5" s="119"/>
      <c r="E5" s="120"/>
      <c r="F5" s="120"/>
      <c r="G5" s="120"/>
      <c r="H5" s="120"/>
      <c r="I5" s="491" t="s">
        <v>34</v>
      </c>
      <c r="J5" s="491"/>
      <c r="K5" s="491"/>
      <c r="L5" s="491"/>
      <c r="M5" s="491"/>
      <c r="N5" s="491"/>
      <c r="O5" s="491"/>
      <c r="P5" s="491"/>
      <c r="Q5" s="491"/>
      <c r="R5" s="491"/>
      <c r="S5" s="491"/>
      <c r="T5" s="491"/>
      <c r="U5" s="491"/>
      <c r="V5" s="491"/>
      <c r="W5" s="491"/>
      <c r="X5" s="491"/>
      <c r="Y5" s="491"/>
      <c r="Z5" s="491"/>
      <c r="AA5" s="491"/>
      <c r="AB5" s="491"/>
      <c r="AC5" s="491"/>
      <c r="AD5" s="491"/>
      <c r="AE5" s="491"/>
      <c r="AF5" s="491"/>
      <c r="AG5" s="491"/>
      <c r="AH5" s="491"/>
      <c r="AI5" s="491"/>
      <c r="AJ5" s="491"/>
      <c r="AK5" s="106"/>
      <c r="AL5" s="106"/>
      <c r="AM5" s="106"/>
      <c r="AN5" s="106"/>
      <c r="AO5" s="120"/>
      <c r="AP5" s="107"/>
      <c r="AQ5" s="108"/>
      <c r="AR5" s="108"/>
      <c r="AS5" s="108"/>
      <c r="AT5" s="108"/>
      <c r="AU5" s="108"/>
      <c r="AV5" s="108"/>
      <c r="AW5" s="108"/>
      <c r="AX5" s="108"/>
      <c r="AY5" s="108"/>
      <c r="AZ5" s="108"/>
      <c r="BA5" s="108"/>
      <c r="BB5" s="108"/>
      <c r="BC5" s="108"/>
      <c r="BD5" s="108"/>
      <c r="BE5" s="108"/>
      <c r="BF5" s="120"/>
    </row>
    <row r="6" spans="1:58" ht="18.75">
      <c r="A6" s="492" t="s">
        <v>38</v>
      </c>
      <c r="B6" s="492"/>
      <c r="C6" s="492"/>
      <c r="D6" s="492"/>
      <c r="E6" s="492"/>
      <c r="F6" s="492"/>
      <c r="G6" s="492"/>
      <c r="H6" s="492"/>
      <c r="I6" s="492"/>
      <c r="J6" s="492"/>
      <c r="K6" s="492"/>
      <c r="L6" s="492"/>
      <c r="M6" s="492"/>
      <c r="N6" s="492"/>
      <c r="O6" s="492"/>
      <c r="P6" s="492"/>
      <c r="Q6" s="492"/>
      <c r="R6" s="492"/>
      <c r="S6" s="492"/>
      <c r="T6" s="492"/>
      <c r="U6" s="492"/>
      <c r="V6" s="492"/>
      <c r="W6" s="492"/>
      <c r="X6" s="492"/>
      <c r="Y6" s="492"/>
      <c r="Z6" s="492"/>
      <c r="AA6" s="492"/>
      <c r="AB6" s="492"/>
      <c r="AC6" s="492"/>
      <c r="AD6" s="492"/>
      <c r="AE6" s="492"/>
      <c r="AF6" s="492"/>
      <c r="AG6" s="492"/>
      <c r="AH6" s="492"/>
      <c r="AI6" s="492"/>
      <c r="AJ6" s="492"/>
      <c r="AK6" s="492"/>
      <c r="AL6" s="492"/>
      <c r="AM6" s="492"/>
      <c r="AN6" s="492"/>
      <c r="AO6" s="492"/>
      <c r="AP6" s="492"/>
      <c r="AQ6" s="492"/>
      <c r="AR6" s="492"/>
      <c r="AS6" s="492"/>
      <c r="AT6" s="492"/>
      <c r="AU6" s="492"/>
      <c r="AV6" s="492"/>
      <c r="AW6" s="492"/>
      <c r="AX6" s="492"/>
      <c r="AY6" s="492"/>
      <c r="AZ6" s="492"/>
      <c r="BA6" s="492"/>
      <c r="BB6" s="492"/>
      <c r="BC6" s="492"/>
      <c r="BD6" s="492"/>
      <c r="BE6" s="492"/>
      <c r="BF6" s="492"/>
    </row>
    <row r="7" spans="1:58" ht="18.75">
      <c r="A7" s="119"/>
      <c r="B7" s="493" t="s">
        <v>96</v>
      </c>
      <c r="C7" s="493"/>
      <c r="D7" s="493"/>
      <c r="E7" s="493"/>
      <c r="F7" s="493"/>
      <c r="G7" s="493"/>
      <c r="H7" s="493"/>
      <c r="I7" s="493"/>
      <c r="J7" s="493"/>
      <c r="K7" s="493"/>
      <c r="L7" s="493"/>
      <c r="M7" s="493"/>
      <c r="N7" s="493"/>
      <c r="O7" s="493"/>
      <c r="P7" s="493"/>
      <c r="Q7" s="493"/>
      <c r="R7" s="493"/>
      <c r="S7" s="493"/>
      <c r="T7" s="493"/>
      <c r="U7" s="493"/>
      <c r="V7" s="493"/>
      <c r="W7" s="493"/>
      <c r="X7" s="493"/>
      <c r="Y7" s="493"/>
      <c r="Z7" s="493"/>
      <c r="AA7" s="493"/>
      <c r="AB7" s="493"/>
      <c r="AC7" s="493"/>
      <c r="AD7" s="493"/>
      <c r="AE7" s="493"/>
      <c r="AF7" s="493"/>
      <c r="AG7" s="493"/>
      <c r="AH7" s="493"/>
      <c r="AI7" s="493"/>
      <c r="AJ7" s="493"/>
      <c r="AK7" s="493"/>
      <c r="AL7" s="493"/>
      <c r="AM7" s="493"/>
      <c r="AN7" s="493"/>
      <c r="AO7" s="493"/>
      <c r="AP7" s="493"/>
      <c r="AQ7" s="493"/>
      <c r="AR7" s="493"/>
      <c r="AS7" s="493"/>
      <c r="AT7" s="493"/>
      <c r="AU7" s="493"/>
      <c r="AV7" s="493"/>
      <c r="AW7" s="493"/>
      <c r="AX7" s="493"/>
      <c r="AY7" s="493"/>
      <c r="AZ7" s="493"/>
      <c r="BA7" s="493"/>
      <c r="BB7" s="493"/>
      <c r="BC7" s="493"/>
      <c r="BD7" s="493"/>
      <c r="BE7" s="120"/>
      <c r="BF7" s="120"/>
    </row>
    <row r="8" spans="1:58" ht="19.5" thickBot="1">
      <c r="A8" s="119"/>
      <c r="B8" s="48"/>
      <c r="C8" s="493" t="s">
        <v>97</v>
      </c>
      <c r="D8" s="493"/>
      <c r="E8" s="493"/>
      <c r="F8" s="493"/>
      <c r="G8" s="493"/>
      <c r="H8" s="493"/>
      <c r="I8" s="493"/>
      <c r="J8" s="493"/>
      <c r="K8" s="493"/>
      <c r="L8" s="493"/>
      <c r="M8" s="493"/>
      <c r="N8" s="493"/>
      <c r="O8" s="493"/>
      <c r="P8" s="493"/>
      <c r="Q8" s="493"/>
      <c r="R8" s="493"/>
      <c r="S8" s="493"/>
      <c r="T8" s="493"/>
      <c r="U8" s="493"/>
      <c r="V8" s="493"/>
      <c r="W8" s="493"/>
      <c r="X8" s="493"/>
      <c r="Y8" s="493"/>
      <c r="Z8" s="493"/>
      <c r="AA8" s="493"/>
      <c r="AB8" s="493"/>
      <c r="AC8" s="493"/>
      <c r="AD8" s="493"/>
      <c r="AE8" s="493"/>
      <c r="AF8" s="493"/>
      <c r="AG8" s="493"/>
      <c r="AH8" s="493"/>
      <c r="AI8" s="493"/>
      <c r="AJ8" s="493"/>
      <c r="AK8" s="493"/>
      <c r="AL8" s="493"/>
      <c r="AM8" s="493"/>
      <c r="AN8" s="493"/>
      <c r="AO8" s="493" t="s">
        <v>35</v>
      </c>
      <c r="AP8" s="493"/>
      <c r="AQ8" s="493"/>
      <c r="AR8" s="493"/>
      <c r="AS8" s="493"/>
      <c r="AT8" s="493"/>
      <c r="AU8" s="493"/>
      <c r="AV8" s="493"/>
      <c r="AW8" s="493"/>
      <c r="AX8" s="493"/>
      <c r="AY8" s="493"/>
      <c r="AZ8" s="493"/>
      <c r="BA8" s="493"/>
      <c r="BB8" s="48"/>
      <c r="BC8" s="48"/>
      <c r="BD8" s="48"/>
      <c r="BE8" s="120"/>
      <c r="BF8" s="120"/>
    </row>
    <row r="9" spans="1:58" ht="19.5" thickBot="1">
      <c r="A9" s="119"/>
      <c r="B9" s="110" t="s">
        <v>139</v>
      </c>
      <c r="C9" s="110"/>
      <c r="D9" s="110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48"/>
      <c r="W9" s="48"/>
      <c r="X9" s="426" t="s">
        <v>161</v>
      </c>
      <c r="Y9" s="427"/>
      <c r="Z9" s="427"/>
      <c r="AA9" s="427"/>
      <c r="AB9" s="427"/>
      <c r="AC9" s="427"/>
      <c r="AD9" s="42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120"/>
      <c r="BF9" s="120"/>
    </row>
    <row r="10" spans="1:58" ht="138" customHeight="1" thickBot="1">
      <c r="A10" s="520" t="s">
        <v>0</v>
      </c>
      <c r="B10" s="520" t="s">
        <v>1</v>
      </c>
      <c r="C10" s="520" t="s">
        <v>2</v>
      </c>
      <c r="D10" s="520" t="s">
        <v>3</v>
      </c>
      <c r="E10" s="257" t="s">
        <v>243</v>
      </c>
      <c r="F10" s="511" t="s">
        <v>4</v>
      </c>
      <c r="G10" s="512"/>
      <c r="H10" s="526"/>
      <c r="I10" s="532" t="s">
        <v>231</v>
      </c>
      <c r="J10" s="511" t="s">
        <v>5</v>
      </c>
      <c r="K10" s="512"/>
      <c r="L10" s="512"/>
      <c r="M10" s="526"/>
      <c r="N10" s="532" t="s">
        <v>244</v>
      </c>
      <c r="O10" s="511" t="s">
        <v>6</v>
      </c>
      <c r="P10" s="512"/>
      <c r="Q10" s="512"/>
      <c r="R10" s="260" t="s">
        <v>245</v>
      </c>
      <c r="S10" s="511" t="s">
        <v>7</v>
      </c>
      <c r="T10" s="512"/>
      <c r="U10" s="512"/>
      <c r="V10" s="533" t="s">
        <v>246</v>
      </c>
      <c r="W10" s="111"/>
      <c r="X10" s="259" t="s">
        <v>247</v>
      </c>
      <c r="Y10" s="511" t="s">
        <v>8</v>
      </c>
      <c r="Z10" s="512"/>
      <c r="AA10" s="260" t="s">
        <v>248</v>
      </c>
      <c r="AB10" s="511" t="s">
        <v>9</v>
      </c>
      <c r="AC10" s="512"/>
      <c r="AD10" s="512"/>
      <c r="AE10" s="524"/>
      <c r="AF10" s="259" t="s">
        <v>249</v>
      </c>
      <c r="AG10" s="511" t="s">
        <v>10</v>
      </c>
      <c r="AH10" s="512"/>
      <c r="AI10" s="525"/>
      <c r="AJ10" s="258" t="s">
        <v>250</v>
      </c>
      <c r="AK10" s="512" t="s">
        <v>11</v>
      </c>
      <c r="AL10" s="512"/>
      <c r="AM10" s="526"/>
      <c r="AN10" s="257" t="s">
        <v>251</v>
      </c>
      <c r="AO10" s="511" t="s">
        <v>12</v>
      </c>
      <c r="AP10" s="512"/>
      <c r="AQ10" s="512"/>
      <c r="AR10" s="524"/>
      <c r="AS10" s="261" t="s">
        <v>252</v>
      </c>
      <c r="AT10" s="511" t="s">
        <v>13</v>
      </c>
      <c r="AU10" s="512"/>
      <c r="AV10" s="512"/>
      <c r="AW10" s="117" t="s">
        <v>253</v>
      </c>
      <c r="AX10" s="511" t="s">
        <v>14</v>
      </c>
      <c r="AY10" s="512"/>
      <c r="AZ10" s="526"/>
      <c r="BA10" s="118" t="s">
        <v>254</v>
      </c>
      <c r="BB10" s="511" t="s">
        <v>15</v>
      </c>
      <c r="BC10" s="512"/>
      <c r="BD10" s="512"/>
      <c r="BE10" s="521"/>
      <c r="BF10" s="121" t="s">
        <v>36</v>
      </c>
    </row>
    <row r="11" spans="1:58" ht="19.5" thickBot="1">
      <c r="A11" s="520"/>
      <c r="B11" s="520"/>
      <c r="C11" s="520"/>
      <c r="D11" s="520"/>
      <c r="E11" s="522" t="s">
        <v>16</v>
      </c>
      <c r="F11" s="522"/>
      <c r="G11" s="522"/>
      <c r="H11" s="522"/>
      <c r="I11" s="522"/>
      <c r="J11" s="522"/>
      <c r="K11" s="522"/>
      <c r="L11" s="522"/>
      <c r="M11" s="522"/>
      <c r="N11" s="522"/>
      <c r="O11" s="522"/>
      <c r="P11" s="522"/>
      <c r="Q11" s="522"/>
      <c r="R11" s="522"/>
      <c r="S11" s="522"/>
      <c r="T11" s="522"/>
      <c r="U11" s="522"/>
      <c r="V11" s="522"/>
      <c r="W11" s="522"/>
      <c r="X11" s="522"/>
      <c r="Y11" s="522"/>
      <c r="Z11" s="522"/>
      <c r="AA11" s="522"/>
      <c r="AB11" s="522"/>
      <c r="AC11" s="522"/>
      <c r="AD11" s="522"/>
      <c r="AE11" s="522"/>
      <c r="AF11" s="522"/>
      <c r="AG11" s="522"/>
      <c r="AH11" s="522"/>
      <c r="AI11" s="522"/>
      <c r="AJ11" s="522"/>
      <c r="AK11" s="522"/>
      <c r="AL11" s="522"/>
      <c r="AM11" s="522"/>
      <c r="AN11" s="522"/>
      <c r="AO11" s="522"/>
      <c r="AP11" s="522"/>
      <c r="AQ11" s="522"/>
      <c r="AR11" s="522"/>
      <c r="AS11" s="522"/>
      <c r="AT11" s="522"/>
      <c r="AU11" s="522"/>
      <c r="AV11" s="522"/>
      <c r="AW11" s="522"/>
      <c r="AX11" s="522"/>
      <c r="AY11" s="522"/>
      <c r="AZ11" s="522"/>
      <c r="BA11" s="522"/>
      <c r="BB11" s="522"/>
      <c r="BC11" s="522"/>
      <c r="BD11" s="522"/>
      <c r="BE11" s="522"/>
      <c r="BF11" s="122"/>
    </row>
    <row r="12" spans="1:58" ht="21" thickBot="1">
      <c r="A12" s="520"/>
      <c r="B12" s="520"/>
      <c r="C12" s="520"/>
      <c r="D12" s="520"/>
      <c r="E12" s="112">
        <v>35</v>
      </c>
      <c r="F12" s="113">
        <v>36</v>
      </c>
      <c r="G12" s="113">
        <v>37</v>
      </c>
      <c r="H12" s="113">
        <v>38</v>
      </c>
      <c r="I12" s="113">
        <v>39</v>
      </c>
      <c r="J12" s="113">
        <v>40</v>
      </c>
      <c r="K12" s="113">
        <v>41</v>
      </c>
      <c r="L12" s="114">
        <v>42</v>
      </c>
      <c r="M12" s="114">
        <v>43</v>
      </c>
      <c r="N12" s="116">
        <v>44</v>
      </c>
      <c r="O12" s="114">
        <v>45</v>
      </c>
      <c r="P12" s="114">
        <v>46</v>
      </c>
      <c r="Q12" s="114">
        <v>47</v>
      </c>
      <c r="R12" s="114">
        <v>48</v>
      </c>
      <c r="S12" s="114">
        <v>49</v>
      </c>
      <c r="T12" s="114">
        <v>50</v>
      </c>
      <c r="U12" s="114">
        <v>51</v>
      </c>
      <c r="V12" s="114">
        <v>52</v>
      </c>
      <c r="W12" s="115">
        <v>53</v>
      </c>
      <c r="X12" s="114">
        <v>1</v>
      </c>
      <c r="Y12" s="114">
        <v>2</v>
      </c>
      <c r="Z12" s="114">
        <v>3</v>
      </c>
      <c r="AA12" s="114">
        <v>4</v>
      </c>
      <c r="AB12" s="114">
        <v>5</v>
      </c>
      <c r="AC12" s="114">
        <v>6</v>
      </c>
      <c r="AD12" s="114">
        <v>7</v>
      </c>
      <c r="AE12" s="114">
        <v>8</v>
      </c>
      <c r="AF12" s="114">
        <v>9</v>
      </c>
      <c r="AG12" s="114">
        <v>10</v>
      </c>
      <c r="AH12" s="114">
        <v>11</v>
      </c>
      <c r="AI12" s="113">
        <v>12</v>
      </c>
      <c r="AJ12" s="113">
        <v>13</v>
      </c>
      <c r="AK12" s="113">
        <v>14</v>
      </c>
      <c r="AL12" s="113">
        <v>15</v>
      </c>
      <c r="AM12" s="114">
        <v>16</v>
      </c>
      <c r="AN12" s="113">
        <v>17</v>
      </c>
      <c r="AO12" s="113">
        <v>18</v>
      </c>
      <c r="AP12" s="113">
        <v>19</v>
      </c>
      <c r="AQ12" s="113">
        <v>20</v>
      </c>
      <c r="AR12" s="113">
        <v>21</v>
      </c>
      <c r="AS12" s="113">
        <v>22</v>
      </c>
      <c r="AT12" s="113">
        <v>23</v>
      </c>
      <c r="AU12" s="113">
        <v>24</v>
      </c>
      <c r="AV12" s="113">
        <v>25</v>
      </c>
      <c r="AW12" s="113">
        <v>26</v>
      </c>
      <c r="AX12" s="113">
        <v>27</v>
      </c>
      <c r="AY12" s="113">
        <v>28</v>
      </c>
      <c r="AZ12" s="116">
        <v>29</v>
      </c>
      <c r="BA12" s="113">
        <v>30</v>
      </c>
      <c r="BB12" s="113">
        <v>31</v>
      </c>
      <c r="BC12" s="113">
        <v>32</v>
      </c>
      <c r="BD12" s="113">
        <v>33</v>
      </c>
      <c r="BE12" s="113">
        <v>34</v>
      </c>
      <c r="BF12" s="123"/>
    </row>
    <row r="13" spans="1:58" ht="19.5" thickBot="1">
      <c r="A13" s="520"/>
      <c r="B13" s="520"/>
      <c r="C13" s="520"/>
      <c r="D13" s="520"/>
      <c r="E13" s="523" t="s">
        <v>17</v>
      </c>
      <c r="F13" s="523"/>
      <c r="G13" s="523"/>
      <c r="H13" s="523"/>
      <c r="I13" s="523"/>
      <c r="J13" s="523"/>
      <c r="K13" s="523"/>
      <c r="L13" s="523"/>
      <c r="M13" s="523"/>
      <c r="N13" s="523"/>
      <c r="O13" s="523"/>
      <c r="P13" s="523"/>
      <c r="Q13" s="523"/>
      <c r="R13" s="523"/>
      <c r="S13" s="523"/>
      <c r="T13" s="523"/>
      <c r="U13" s="523"/>
      <c r="V13" s="523"/>
      <c r="W13" s="523"/>
      <c r="X13" s="523"/>
      <c r="Y13" s="523"/>
      <c r="Z13" s="523"/>
      <c r="AA13" s="523"/>
      <c r="AB13" s="523"/>
      <c r="AC13" s="523"/>
      <c r="AD13" s="523"/>
      <c r="AE13" s="523"/>
      <c r="AF13" s="523"/>
      <c r="AG13" s="523"/>
      <c r="AH13" s="523"/>
      <c r="AI13" s="523"/>
      <c r="AJ13" s="523"/>
      <c r="AK13" s="523"/>
      <c r="AL13" s="523"/>
      <c r="AM13" s="523"/>
      <c r="AN13" s="523"/>
      <c r="AO13" s="523"/>
      <c r="AP13" s="523"/>
      <c r="AQ13" s="523"/>
      <c r="AR13" s="523"/>
      <c r="AS13" s="523"/>
      <c r="AT13" s="523"/>
      <c r="AU13" s="523"/>
      <c r="AV13" s="523"/>
      <c r="AW13" s="523"/>
      <c r="AX13" s="523"/>
      <c r="AY13" s="523"/>
      <c r="AZ13" s="523"/>
      <c r="BA13" s="523"/>
      <c r="BB13" s="523"/>
      <c r="BC13" s="523"/>
      <c r="BD13" s="523"/>
      <c r="BE13" s="523"/>
      <c r="BF13" s="123"/>
    </row>
    <row r="14" spans="1:58" ht="21" thickBot="1">
      <c r="A14" s="520"/>
      <c r="B14" s="520"/>
      <c r="C14" s="520"/>
      <c r="D14" s="520"/>
      <c r="E14" s="231">
        <v>1</v>
      </c>
      <c r="F14" s="231">
        <v>2</v>
      </c>
      <c r="G14" s="231">
        <v>3</v>
      </c>
      <c r="H14" s="231">
        <v>4</v>
      </c>
      <c r="I14" s="231">
        <v>5</v>
      </c>
      <c r="J14" s="231">
        <v>6</v>
      </c>
      <c r="K14" s="231">
        <v>7</v>
      </c>
      <c r="L14" s="232">
        <v>8</v>
      </c>
      <c r="M14" s="232">
        <v>9</v>
      </c>
      <c r="N14" s="232">
        <v>10</v>
      </c>
      <c r="O14" s="232">
        <v>11</v>
      </c>
      <c r="P14" s="232">
        <v>12</v>
      </c>
      <c r="Q14" s="233">
        <v>13</v>
      </c>
      <c r="R14" s="232">
        <v>14</v>
      </c>
      <c r="S14" s="232">
        <v>15</v>
      </c>
      <c r="T14" s="232">
        <v>16</v>
      </c>
      <c r="U14" s="232">
        <v>17</v>
      </c>
      <c r="V14" s="232">
        <v>18</v>
      </c>
      <c r="W14" s="232">
        <v>19</v>
      </c>
      <c r="X14" s="233">
        <v>20</v>
      </c>
      <c r="Y14" s="232">
        <v>21</v>
      </c>
      <c r="Z14" s="232">
        <v>22</v>
      </c>
      <c r="AA14" s="232">
        <v>23</v>
      </c>
      <c r="AB14" s="232">
        <v>24</v>
      </c>
      <c r="AC14" s="232">
        <v>25</v>
      </c>
      <c r="AD14" s="232">
        <v>26</v>
      </c>
      <c r="AE14" s="232">
        <v>27</v>
      </c>
      <c r="AF14" s="232">
        <v>28</v>
      </c>
      <c r="AG14" s="232">
        <v>29</v>
      </c>
      <c r="AH14" s="232">
        <v>30</v>
      </c>
      <c r="AI14" s="232">
        <v>31</v>
      </c>
      <c r="AJ14" s="232">
        <v>32</v>
      </c>
      <c r="AK14" s="232">
        <v>33</v>
      </c>
      <c r="AL14" s="232">
        <v>34</v>
      </c>
      <c r="AM14" s="232">
        <v>35</v>
      </c>
      <c r="AN14" s="232">
        <v>36</v>
      </c>
      <c r="AO14" s="234">
        <v>37</v>
      </c>
      <c r="AP14" s="235">
        <v>38</v>
      </c>
      <c r="AQ14" s="235">
        <v>39</v>
      </c>
      <c r="AR14" s="235">
        <v>40</v>
      </c>
      <c r="AS14" s="235">
        <v>41</v>
      </c>
      <c r="AT14" s="235">
        <v>42</v>
      </c>
      <c r="AU14" s="236">
        <v>43</v>
      </c>
      <c r="AV14" s="237">
        <v>44</v>
      </c>
      <c r="AW14" s="238">
        <v>45</v>
      </c>
      <c r="AX14" s="238">
        <v>46</v>
      </c>
      <c r="AY14" s="238">
        <v>47</v>
      </c>
      <c r="AZ14" s="231">
        <v>48</v>
      </c>
      <c r="BA14" s="231">
        <v>49</v>
      </c>
      <c r="BB14" s="231">
        <v>50</v>
      </c>
      <c r="BC14" s="231">
        <v>51</v>
      </c>
      <c r="BD14" s="239">
        <v>52</v>
      </c>
      <c r="BE14" s="240">
        <v>53</v>
      </c>
      <c r="BF14" s="241"/>
    </row>
    <row r="15" spans="1:58" ht="19.5" thickBot="1">
      <c r="A15" s="527" t="s">
        <v>111</v>
      </c>
      <c r="B15" s="471" t="s">
        <v>56</v>
      </c>
      <c r="C15" s="473" t="s">
        <v>57</v>
      </c>
      <c r="D15" s="228" t="s">
        <v>18</v>
      </c>
      <c r="E15" s="242">
        <f>E17</f>
        <v>4</v>
      </c>
      <c r="F15" s="242">
        <f aca="true" t="shared" si="0" ref="F15:T15">F17</f>
        <v>4</v>
      </c>
      <c r="G15" s="242">
        <f t="shared" si="0"/>
        <v>4</v>
      </c>
      <c r="H15" s="242">
        <f t="shared" si="0"/>
        <v>4</v>
      </c>
      <c r="I15" s="242">
        <f t="shared" si="0"/>
        <v>4</v>
      </c>
      <c r="J15" s="242">
        <f t="shared" si="0"/>
        <v>4</v>
      </c>
      <c r="K15" s="242">
        <f t="shared" si="0"/>
        <v>4</v>
      </c>
      <c r="L15" s="242">
        <f t="shared" si="0"/>
        <v>4</v>
      </c>
      <c r="M15" s="242">
        <f t="shared" si="0"/>
        <v>4</v>
      </c>
      <c r="N15" s="242">
        <f t="shared" si="0"/>
        <v>4</v>
      </c>
      <c r="O15" s="242">
        <f t="shared" si="0"/>
        <v>4</v>
      </c>
      <c r="P15" s="242">
        <f t="shared" si="0"/>
        <v>4</v>
      </c>
      <c r="Q15" s="242">
        <f t="shared" si="0"/>
        <v>4</v>
      </c>
      <c r="R15" s="242">
        <f t="shared" si="0"/>
        <v>4</v>
      </c>
      <c r="S15" s="242">
        <f t="shared" si="0"/>
        <v>0</v>
      </c>
      <c r="T15" s="242">
        <f t="shared" si="0"/>
        <v>0</v>
      </c>
      <c r="U15" s="244">
        <f>SUM(E15:T15)</f>
        <v>56</v>
      </c>
      <c r="V15" s="252"/>
      <c r="W15" s="252"/>
      <c r="X15" s="242">
        <f>X17</f>
        <v>4</v>
      </c>
      <c r="Y15" s="242">
        <f aca="true" t="shared" si="1" ref="Y15:AJ15">Y17</f>
        <v>4</v>
      </c>
      <c r="Z15" s="242">
        <f t="shared" si="1"/>
        <v>4</v>
      </c>
      <c r="AA15" s="242">
        <f t="shared" si="1"/>
        <v>4</v>
      </c>
      <c r="AB15" s="242">
        <f t="shared" si="1"/>
        <v>4</v>
      </c>
      <c r="AC15" s="242">
        <f t="shared" si="1"/>
        <v>4</v>
      </c>
      <c r="AD15" s="242">
        <f t="shared" si="1"/>
        <v>4</v>
      </c>
      <c r="AE15" s="242">
        <f t="shared" si="1"/>
        <v>4</v>
      </c>
      <c r="AF15" s="242">
        <f t="shared" si="1"/>
        <v>4</v>
      </c>
      <c r="AG15" s="242">
        <f t="shared" si="1"/>
        <v>4</v>
      </c>
      <c r="AH15" s="242">
        <f t="shared" si="1"/>
        <v>0</v>
      </c>
      <c r="AI15" s="242">
        <f t="shared" si="1"/>
        <v>0</v>
      </c>
      <c r="AJ15" s="242">
        <f t="shared" si="1"/>
        <v>0</v>
      </c>
      <c r="AK15" s="244">
        <f>SUM(X15:AJ15)</f>
        <v>40</v>
      </c>
      <c r="AL15" s="242"/>
      <c r="AM15" s="242"/>
      <c r="AN15" s="242"/>
      <c r="AO15" s="242"/>
      <c r="AP15" s="242"/>
      <c r="AQ15" s="242"/>
      <c r="AR15" s="242"/>
      <c r="AS15" s="242"/>
      <c r="AT15" s="304"/>
      <c r="AU15" s="304"/>
      <c r="AV15" s="244">
        <f>SUM(AK15:AU15)</f>
        <v>40</v>
      </c>
      <c r="AW15" s="252">
        <f>U15+AV15</f>
        <v>96</v>
      </c>
      <c r="AX15" s="287"/>
      <c r="AY15" s="287"/>
      <c r="AZ15" s="287"/>
      <c r="BA15" s="287"/>
      <c r="BB15" s="287"/>
      <c r="BC15" s="287"/>
      <c r="BD15" s="287"/>
      <c r="BE15" s="252"/>
      <c r="BF15" s="288"/>
    </row>
    <row r="16" spans="1:58" ht="21.75" customHeight="1" thickBot="1">
      <c r="A16" s="528"/>
      <c r="B16" s="472"/>
      <c r="C16" s="474"/>
      <c r="D16" s="228" t="s">
        <v>19</v>
      </c>
      <c r="E16" s="242">
        <f>E18</f>
        <v>2</v>
      </c>
      <c r="F16" s="242">
        <f aca="true" t="shared" si="2" ref="F16:T16">F18</f>
        <v>2</v>
      </c>
      <c r="G16" s="242">
        <f t="shared" si="2"/>
        <v>2</v>
      </c>
      <c r="H16" s="242">
        <f t="shared" si="2"/>
        <v>2</v>
      </c>
      <c r="I16" s="242">
        <f t="shared" si="2"/>
        <v>2</v>
      </c>
      <c r="J16" s="242">
        <f t="shared" si="2"/>
        <v>2</v>
      </c>
      <c r="K16" s="242">
        <f t="shared" si="2"/>
        <v>2</v>
      </c>
      <c r="L16" s="242">
        <f t="shared" si="2"/>
        <v>2</v>
      </c>
      <c r="M16" s="242">
        <f t="shared" si="2"/>
        <v>2</v>
      </c>
      <c r="N16" s="242">
        <f t="shared" si="2"/>
        <v>2</v>
      </c>
      <c r="O16" s="242">
        <f t="shared" si="2"/>
        <v>2</v>
      </c>
      <c r="P16" s="242">
        <f t="shared" si="2"/>
        <v>2</v>
      </c>
      <c r="Q16" s="242">
        <f t="shared" si="2"/>
        <v>2</v>
      </c>
      <c r="R16" s="242">
        <f t="shared" si="2"/>
        <v>2</v>
      </c>
      <c r="S16" s="242">
        <f t="shared" si="2"/>
        <v>0</v>
      </c>
      <c r="T16" s="242">
        <f t="shared" si="2"/>
        <v>0</v>
      </c>
      <c r="U16" s="244">
        <f>SUM(E16:T16)</f>
        <v>28</v>
      </c>
      <c r="V16" s="252"/>
      <c r="W16" s="252"/>
      <c r="X16" s="242">
        <f>X18</f>
        <v>2</v>
      </c>
      <c r="Y16" s="242">
        <f aca="true" t="shared" si="3" ref="Y16:AJ16">Y18</f>
        <v>2</v>
      </c>
      <c r="Z16" s="242">
        <f t="shared" si="3"/>
        <v>2</v>
      </c>
      <c r="AA16" s="242">
        <f t="shared" si="3"/>
        <v>2</v>
      </c>
      <c r="AB16" s="242">
        <f t="shared" si="3"/>
        <v>2</v>
      </c>
      <c r="AC16" s="242">
        <f t="shared" si="3"/>
        <v>2</v>
      </c>
      <c r="AD16" s="242">
        <f t="shared" si="3"/>
        <v>2</v>
      </c>
      <c r="AE16" s="242">
        <f t="shared" si="3"/>
        <v>2</v>
      </c>
      <c r="AF16" s="242">
        <f t="shared" si="3"/>
        <v>2</v>
      </c>
      <c r="AG16" s="242">
        <f t="shared" si="3"/>
        <v>2</v>
      </c>
      <c r="AH16" s="242">
        <f t="shared" si="3"/>
        <v>0</v>
      </c>
      <c r="AI16" s="242">
        <f t="shared" si="3"/>
        <v>0</v>
      </c>
      <c r="AJ16" s="242">
        <f t="shared" si="3"/>
        <v>0</v>
      </c>
      <c r="AK16" s="244">
        <f>SUM(X16:AJ16)</f>
        <v>20</v>
      </c>
      <c r="AL16" s="242"/>
      <c r="AM16" s="242"/>
      <c r="AN16" s="242"/>
      <c r="AO16" s="242"/>
      <c r="AP16" s="242"/>
      <c r="AQ16" s="242"/>
      <c r="AR16" s="242"/>
      <c r="AS16" s="242"/>
      <c r="AT16" s="304"/>
      <c r="AU16" s="304"/>
      <c r="AV16" s="244">
        <f aca="true" t="shared" si="4" ref="AV16:AV58">SUM(AK16:AU16)</f>
        <v>20</v>
      </c>
      <c r="AW16" s="252">
        <f aca="true" t="shared" si="5" ref="AW16:AW58">U16+AV16</f>
        <v>48</v>
      </c>
      <c r="AX16" s="287"/>
      <c r="AY16" s="287"/>
      <c r="AZ16" s="287"/>
      <c r="BA16" s="287"/>
      <c r="BB16" s="287"/>
      <c r="BC16" s="287"/>
      <c r="BD16" s="287"/>
      <c r="BE16" s="252"/>
      <c r="BF16" s="288"/>
    </row>
    <row r="17" spans="1:58" ht="19.5" thickBot="1">
      <c r="A17" s="528"/>
      <c r="B17" s="418" t="s">
        <v>73</v>
      </c>
      <c r="C17" s="431" t="s">
        <v>66</v>
      </c>
      <c r="D17" s="191" t="s">
        <v>18</v>
      </c>
      <c r="E17" s="331">
        <f>E19+E21</f>
        <v>4</v>
      </c>
      <c r="F17" s="331">
        <f aca="true" t="shared" si="6" ref="F17:T17">F19+F21</f>
        <v>4</v>
      </c>
      <c r="G17" s="331">
        <f t="shared" si="6"/>
        <v>4</v>
      </c>
      <c r="H17" s="331">
        <f t="shared" si="6"/>
        <v>4</v>
      </c>
      <c r="I17" s="331">
        <f t="shared" si="6"/>
        <v>4</v>
      </c>
      <c r="J17" s="331">
        <f t="shared" si="6"/>
        <v>4</v>
      </c>
      <c r="K17" s="331">
        <f t="shared" si="6"/>
        <v>4</v>
      </c>
      <c r="L17" s="331">
        <f t="shared" si="6"/>
        <v>4</v>
      </c>
      <c r="M17" s="331">
        <f t="shared" si="6"/>
        <v>4</v>
      </c>
      <c r="N17" s="331">
        <f t="shared" si="6"/>
        <v>4</v>
      </c>
      <c r="O17" s="331">
        <f t="shared" si="6"/>
        <v>4</v>
      </c>
      <c r="P17" s="331">
        <f t="shared" si="6"/>
        <v>4</v>
      </c>
      <c r="Q17" s="331">
        <f t="shared" si="6"/>
        <v>4</v>
      </c>
      <c r="R17" s="331">
        <f t="shared" si="6"/>
        <v>4</v>
      </c>
      <c r="S17" s="331">
        <f t="shared" si="6"/>
        <v>0</v>
      </c>
      <c r="T17" s="331">
        <f t="shared" si="6"/>
        <v>0</v>
      </c>
      <c r="U17" s="244">
        <f>SUM(E17:T17)</f>
        <v>56</v>
      </c>
      <c r="V17" s="252"/>
      <c r="W17" s="252"/>
      <c r="X17" s="331">
        <f>X19+X21</f>
        <v>4</v>
      </c>
      <c r="Y17" s="331">
        <f aca="true" t="shared" si="7" ref="Y17:AK17">Y19+Y21</f>
        <v>4</v>
      </c>
      <c r="Z17" s="331">
        <f t="shared" si="7"/>
        <v>4</v>
      </c>
      <c r="AA17" s="331">
        <f t="shared" si="7"/>
        <v>4</v>
      </c>
      <c r="AB17" s="331">
        <f t="shared" si="7"/>
        <v>4</v>
      </c>
      <c r="AC17" s="331">
        <f t="shared" si="7"/>
        <v>4</v>
      </c>
      <c r="AD17" s="331">
        <f t="shared" si="7"/>
        <v>4</v>
      </c>
      <c r="AE17" s="331">
        <f t="shared" si="7"/>
        <v>4</v>
      </c>
      <c r="AF17" s="331">
        <f t="shared" si="7"/>
        <v>4</v>
      </c>
      <c r="AG17" s="331">
        <f t="shared" si="7"/>
        <v>4</v>
      </c>
      <c r="AH17" s="331">
        <f t="shared" si="7"/>
        <v>0</v>
      </c>
      <c r="AI17" s="331">
        <f t="shared" si="7"/>
        <v>0</v>
      </c>
      <c r="AJ17" s="331">
        <f t="shared" si="7"/>
        <v>0</v>
      </c>
      <c r="AK17" s="244">
        <f t="shared" si="7"/>
        <v>40</v>
      </c>
      <c r="AL17" s="331"/>
      <c r="AM17" s="331"/>
      <c r="AN17" s="331"/>
      <c r="AO17" s="331"/>
      <c r="AP17" s="331"/>
      <c r="AQ17" s="331"/>
      <c r="AR17" s="331"/>
      <c r="AS17" s="331"/>
      <c r="AT17" s="304"/>
      <c r="AU17" s="304"/>
      <c r="AV17" s="244">
        <f t="shared" si="4"/>
        <v>40</v>
      </c>
      <c r="AW17" s="252">
        <f t="shared" si="5"/>
        <v>96</v>
      </c>
      <c r="AX17" s="287"/>
      <c r="AY17" s="287"/>
      <c r="AZ17" s="287"/>
      <c r="BA17" s="287"/>
      <c r="BB17" s="287"/>
      <c r="BC17" s="287"/>
      <c r="BD17" s="287"/>
      <c r="BE17" s="252"/>
      <c r="BF17" s="288"/>
    </row>
    <row r="18" spans="1:58" ht="19.5" customHeight="1" thickBot="1">
      <c r="A18" s="528"/>
      <c r="B18" s="419"/>
      <c r="C18" s="432"/>
      <c r="D18" s="191" t="s">
        <v>19</v>
      </c>
      <c r="E18" s="331">
        <f>E20+E22</f>
        <v>2</v>
      </c>
      <c r="F18" s="331">
        <f aca="true" t="shared" si="8" ref="F18:T18">F20+F22</f>
        <v>2</v>
      </c>
      <c r="G18" s="331">
        <f t="shared" si="8"/>
        <v>2</v>
      </c>
      <c r="H18" s="331">
        <f t="shared" si="8"/>
        <v>2</v>
      </c>
      <c r="I18" s="331">
        <f t="shared" si="8"/>
        <v>2</v>
      </c>
      <c r="J18" s="331">
        <f t="shared" si="8"/>
        <v>2</v>
      </c>
      <c r="K18" s="331">
        <f t="shared" si="8"/>
        <v>2</v>
      </c>
      <c r="L18" s="331">
        <f t="shared" si="8"/>
        <v>2</v>
      </c>
      <c r="M18" s="331">
        <f t="shared" si="8"/>
        <v>2</v>
      </c>
      <c r="N18" s="331">
        <f t="shared" si="8"/>
        <v>2</v>
      </c>
      <c r="O18" s="331">
        <f t="shared" si="8"/>
        <v>2</v>
      </c>
      <c r="P18" s="331">
        <f t="shared" si="8"/>
        <v>2</v>
      </c>
      <c r="Q18" s="331">
        <f t="shared" si="8"/>
        <v>2</v>
      </c>
      <c r="R18" s="331">
        <f t="shared" si="8"/>
        <v>2</v>
      </c>
      <c r="S18" s="331">
        <f t="shared" si="8"/>
        <v>0</v>
      </c>
      <c r="T18" s="331">
        <f t="shared" si="8"/>
        <v>0</v>
      </c>
      <c r="U18" s="251">
        <f>SUM(E18:T18)</f>
        <v>28</v>
      </c>
      <c r="V18" s="254"/>
      <c r="W18" s="254"/>
      <c r="X18" s="331">
        <f>X20+X22</f>
        <v>2</v>
      </c>
      <c r="Y18" s="331">
        <f aca="true" t="shared" si="9" ref="Y18:AK18">Y20+Y22</f>
        <v>2</v>
      </c>
      <c r="Z18" s="331">
        <f t="shared" si="9"/>
        <v>2</v>
      </c>
      <c r="AA18" s="331">
        <f t="shared" si="9"/>
        <v>2</v>
      </c>
      <c r="AB18" s="331">
        <f t="shared" si="9"/>
        <v>2</v>
      </c>
      <c r="AC18" s="331">
        <f t="shared" si="9"/>
        <v>2</v>
      </c>
      <c r="AD18" s="331">
        <f t="shared" si="9"/>
        <v>2</v>
      </c>
      <c r="AE18" s="331">
        <f t="shared" si="9"/>
        <v>2</v>
      </c>
      <c r="AF18" s="331">
        <f t="shared" si="9"/>
        <v>2</v>
      </c>
      <c r="AG18" s="331">
        <f t="shared" si="9"/>
        <v>2</v>
      </c>
      <c r="AH18" s="331">
        <f t="shared" si="9"/>
        <v>0</v>
      </c>
      <c r="AI18" s="331">
        <f t="shared" si="9"/>
        <v>0</v>
      </c>
      <c r="AJ18" s="331">
        <f t="shared" si="9"/>
        <v>0</v>
      </c>
      <c r="AK18" s="244">
        <f t="shared" si="9"/>
        <v>20</v>
      </c>
      <c r="AL18" s="332"/>
      <c r="AM18" s="332"/>
      <c r="AN18" s="332"/>
      <c r="AO18" s="332"/>
      <c r="AP18" s="332"/>
      <c r="AQ18" s="332"/>
      <c r="AR18" s="332"/>
      <c r="AS18" s="332"/>
      <c r="AT18" s="295"/>
      <c r="AU18" s="295"/>
      <c r="AV18" s="244">
        <f t="shared" si="4"/>
        <v>20</v>
      </c>
      <c r="AW18" s="252">
        <f t="shared" si="5"/>
        <v>48</v>
      </c>
      <c r="AX18" s="287"/>
      <c r="AY18" s="287"/>
      <c r="AZ18" s="287"/>
      <c r="BA18" s="287"/>
      <c r="BB18" s="287"/>
      <c r="BC18" s="287"/>
      <c r="BD18" s="287"/>
      <c r="BE18" s="252"/>
      <c r="BF18" s="288"/>
    </row>
    <row r="19" spans="1:58" ht="19.5" thickBot="1">
      <c r="A19" s="528"/>
      <c r="B19" s="336" t="s">
        <v>89</v>
      </c>
      <c r="C19" s="336" t="s">
        <v>24</v>
      </c>
      <c r="D19" s="164" t="s">
        <v>18</v>
      </c>
      <c r="E19" s="245">
        <v>2</v>
      </c>
      <c r="F19" s="245">
        <v>2</v>
      </c>
      <c r="G19" s="245">
        <v>2</v>
      </c>
      <c r="H19" s="245">
        <v>2</v>
      </c>
      <c r="I19" s="245">
        <v>2</v>
      </c>
      <c r="J19" s="245">
        <v>2</v>
      </c>
      <c r="K19" s="245">
        <v>2</v>
      </c>
      <c r="L19" s="245">
        <v>2</v>
      </c>
      <c r="M19" s="245">
        <v>2</v>
      </c>
      <c r="N19" s="245">
        <v>2</v>
      </c>
      <c r="O19" s="245">
        <v>2</v>
      </c>
      <c r="P19" s="245">
        <v>2</v>
      </c>
      <c r="Q19" s="245">
        <v>2</v>
      </c>
      <c r="R19" s="245">
        <v>2</v>
      </c>
      <c r="S19" s="265"/>
      <c r="T19" s="265"/>
      <c r="U19" s="251">
        <f>SUM(E19:T19)</f>
        <v>28</v>
      </c>
      <c r="V19" s="254"/>
      <c r="W19" s="253"/>
      <c r="X19" s="243">
        <v>2</v>
      </c>
      <c r="Y19" s="243">
        <v>2</v>
      </c>
      <c r="Z19" s="243">
        <v>2</v>
      </c>
      <c r="AA19" s="246">
        <v>2</v>
      </c>
      <c r="AB19" s="246">
        <v>2</v>
      </c>
      <c r="AC19" s="246">
        <v>2</v>
      </c>
      <c r="AD19" s="246">
        <v>2</v>
      </c>
      <c r="AE19" s="246">
        <v>2</v>
      </c>
      <c r="AF19" s="246">
        <v>2</v>
      </c>
      <c r="AG19" s="246">
        <v>2</v>
      </c>
      <c r="AH19" s="279"/>
      <c r="AI19" s="279"/>
      <c r="AJ19" s="246"/>
      <c r="AK19" s="302">
        <f>SUM(X19:AJ19)</f>
        <v>20</v>
      </c>
      <c r="AL19" s="279"/>
      <c r="AM19" s="279"/>
      <c r="AN19" s="279"/>
      <c r="AO19" s="279"/>
      <c r="AP19" s="283"/>
      <c r="AQ19" s="283"/>
      <c r="AR19" s="283"/>
      <c r="AS19" s="283"/>
      <c r="AT19" s="305"/>
      <c r="AU19" s="305"/>
      <c r="AV19" s="244">
        <f t="shared" si="4"/>
        <v>20</v>
      </c>
      <c r="AW19" s="252">
        <f t="shared" si="5"/>
        <v>48</v>
      </c>
      <c r="AX19" s="287"/>
      <c r="AY19" s="287"/>
      <c r="AZ19" s="287"/>
      <c r="BA19" s="287"/>
      <c r="BB19" s="287"/>
      <c r="BC19" s="287"/>
      <c r="BD19" s="287"/>
      <c r="BE19" s="252"/>
      <c r="BF19" s="288"/>
    </row>
    <row r="20" spans="1:58" ht="19.5" thickBot="1">
      <c r="A20" s="528"/>
      <c r="B20" s="337"/>
      <c r="C20" s="337"/>
      <c r="D20" s="164" t="s">
        <v>19</v>
      </c>
      <c r="E20" s="245"/>
      <c r="F20" s="245"/>
      <c r="G20" s="245"/>
      <c r="H20" s="245"/>
      <c r="I20" s="245"/>
      <c r="J20" s="245"/>
      <c r="K20" s="245"/>
      <c r="L20" s="245"/>
      <c r="M20" s="245"/>
      <c r="N20" s="245"/>
      <c r="O20" s="245"/>
      <c r="P20" s="245"/>
      <c r="Q20" s="245"/>
      <c r="R20" s="245"/>
      <c r="S20" s="265"/>
      <c r="T20" s="265"/>
      <c r="U20" s="251">
        <f aca="true" t="shared" si="10" ref="U20:U55">SUM(E20:T20)</f>
        <v>0</v>
      </c>
      <c r="V20" s="254"/>
      <c r="W20" s="253"/>
      <c r="X20" s="243"/>
      <c r="Y20" s="243"/>
      <c r="Z20" s="243"/>
      <c r="AA20" s="247"/>
      <c r="AB20" s="247"/>
      <c r="AC20" s="247"/>
      <c r="AD20" s="247"/>
      <c r="AE20" s="247"/>
      <c r="AF20" s="247"/>
      <c r="AG20" s="247"/>
      <c r="AH20" s="266"/>
      <c r="AI20" s="266"/>
      <c r="AJ20" s="247"/>
      <c r="AK20" s="302">
        <f aca="true" t="shared" si="11" ref="AK20:AK55">SUM(X20:AJ20)</f>
        <v>0</v>
      </c>
      <c r="AL20" s="266"/>
      <c r="AM20" s="266"/>
      <c r="AN20" s="266"/>
      <c r="AO20" s="266"/>
      <c r="AP20" s="284"/>
      <c r="AQ20" s="284"/>
      <c r="AR20" s="284"/>
      <c r="AS20" s="284"/>
      <c r="AT20" s="300"/>
      <c r="AU20" s="300"/>
      <c r="AV20" s="244">
        <f t="shared" si="4"/>
        <v>0</v>
      </c>
      <c r="AW20" s="252">
        <f t="shared" si="5"/>
        <v>0</v>
      </c>
      <c r="AX20" s="287"/>
      <c r="AY20" s="287"/>
      <c r="AZ20" s="287"/>
      <c r="BA20" s="287"/>
      <c r="BB20" s="287"/>
      <c r="BC20" s="287"/>
      <c r="BD20" s="287"/>
      <c r="BE20" s="252"/>
      <c r="BF20" s="288"/>
    </row>
    <row r="21" spans="1:58" ht="19.5" thickBot="1">
      <c r="A21" s="528"/>
      <c r="B21" s="461" t="s">
        <v>70</v>
      </c>
      <c r="C21" s="462" t="s">
        <v>28</v>
      </c>
      <c r="D21" s="164" t="s">
        <v>18</v>
      </c>
      <c r="E21" s="245">
        <v>2</v>
      </c>
      <c r="F21" s="245">
        <v>2</v>
      </c>
      <c r="G21" s="245">
        <v>2</v>
      </c>
      <c r="H21" s="245">
        <v>2</v>
      </c>
      <c r="I21" s="245">
        <v>2</v>
      </c>
      <c r="J21" s="245">
        <v>2</v>
      </c>
      <c r="K21" s="245">
        <v>2</v>
      </c>
      <c r="L21" s="245">
        <v>2</v>
      </c>
      <c r="M21" s="245">
        <v>2</v>
      </c>
      <c r="N21" s="245">
        <v>2</v>
      </c>
      <c r="O21" s="245">
        <v>2</v>
      </c>
      <c r="P21" s="245">
        <v>2</v>
      </c>
      <c r="Q21" s="245">
        <v>2</v>
      </c>
      <c r="R21" s="245">
        <v>2</v>
      </c>
      <c r="S21" s="265"/>
      <c r="T21" s="265"/>
      <c r="U21" s="251">
        <f t="shared" si="10"/>
        <v>28</v>
      </c>
      <c r="V21" s="254"/>
      <c r="W21" s="253"/>
      <c r="X21" s="243">
        <v>2</v>
      </c>
      <c r="Y21" s="243">
        <v>2</v>
      </c>
      <c r="Z21" s="243">
        <v>2</v>
      </c>
      <c r="AA21" s="247">
        <v>2</v>
      </c>
      <c r="AB21" s="247">
        <v>2</v>
      </c>
      <c r="AC21" s="247">
        <v>2</v>
      </c>
      <c r="AD21" s="247">
        <v>2</v>
      </c>
      <c r="AE21" s="247">
        <v>2</v>
      </c>
      <c r="AF21" s="247">
        <v>2</v>
      </c>
      <c r="AG21" s="247">
        <v>2</v>
      </c>
      <c r="AH21" s="266"/>
      <c r="AI21" s="266"/>
      <c r="AJ21" s="247"/>
      <c r="AK21" s="302">
        <f t="shared" si="11"/>
        <v>20</v>
      </c>
      <c r="AL21" s="266"/>
      <c r="AM21" s="266"/>
      <c r="AN21" s="266"/>
      <c r="AO21" s="266"/>
      <c r="AP21" s="284"/>
      <c r="AQ21" s="284"/>
      <c r="AR21" s="284"/>
      <c r="AS21" s="284"/>
      <c r="AT21" s="300"/>
      <c r="AU21" s="300"/>
      <c r="AV21" s="244">
        <f t="shared" si="4"/>
        <v>20</v>
      </c>
      <c r="AW21" s="252">
        <f t="shared" si="5"/>
        <v>48</v>
      </c>
      <c r="AX21" s="287"/>
      <c r="AY21" s="287"/>
      <c r="AZ21" s="287"/>
      <c r="BA21" s="287"/>
      <c r="BB21" s="287"/>
      <c r="BC21" s="287"/>
      <c r="BD21" s="287"/>
      <c r="BE21" s="252"/>
      <c r="BF21" s="288"/>
    </row>
    <row r="22" spans="1:58" ht="19.5" thickBot="1">
      <c r="A22" s="528"/>
      <c r="B22" s="390"/>
      <c r="C22" s="463"/>
      <c r="D22" s="164" t="s">
        <v>19</v>
      </c>
      <c r="E22" s="245">
        <v>2</v>
      </c>
      <c r="F22" s="245">
        <v>2</v>
      </c>
      <c r="G22" s="245">
        <v>2</v>
      </c>
      <c r="H22" s="245">
        <v>2</v>
      </c>
      <c r="I22" s="245">
        <v>2</v>
      </c>
      <c r="J22" s="245">
        <v>2</v>
      </c>
      <c r="K22" s="245">
        <v>2</v>
      </c>
      <c r="L22" s="245">
        <v>2</v>
      </c>
      <c r="M22" s="245">
        <v>2</v>
      </c>
      <c r="N22" s="245">
        <v>2</v>
      </c>
      <c r="O22" s="245">
        <v>2</v>
      </c>
      <c r="P22" s="245">
        <v>2</v>
      </c>
      <c r="Q22" s="245">
        <v>2</v>
      </c>
      <c r="R22" s="245">
        <v>2</v>
      </c>
      <c r="S22" s="265"/>
      <c r="T22" s="265"/>
      <c r="U22" s="251">
        <f t="shared" si="10"/>
        <v>28</v>
      </c>
      <c r="V22" s="254"/>
      <c r="W22" s="253"/>
      <c r="X22" s="243">
        <v>2</v>
      </c>
      <c r="Y22" s="243">
        <v>2</v>
      </c>
      <c r="Z22" s="243">
        <v>2</v>
      </c>
      <c r="AA22" s="247">
        <v>2</v>
      </c>
      <c r="AB22" s="247">
        <v>2</v>
      </c>
      <c r="AC22" s="247">
        <v>2</v>
      </c>
      <c r="AD22" s="247">
        <v>2</v>
      </c>
      <c r="AE22" s="247">
        <v>2</v>
      </c>
      <c r="AF22" s="247">
        <v>2</v>
      </c>
      <c r="AG22" s="247">
        <v>2</v>
      </c>
      <c r="AH22" s="266"/>
      <c r="AI22" s="266"/>
      <c r="AJ22" s="247"/>
      <c r="AK22" s="302">
        <f t="shared" si="11"/>
        <v>20</v>
      </c>
      <c r="AL22" s="266"/>
      <c r="AM22" s="266"/>
      <c r="AN22" s="266"/>
      <c r="AO22" s="266"/>
      <c r="AP22" s="284"/>
      <c r="AQ22" s="284"/>
      <c r="AR22" s="284"/>
      <c r="AS22" s="284"/>
      <c r="AT22" s="300"/>
      <c r="AU22" s="300"/>
      <c r="AV22" s="244">
        <f t="shared" si="4"/>
        <v>20</v>
      </c>
      <c r="AW22" s="252">
        <f t="shared" si="5"/>
        <v>48</v>
      </c>
      <c r="AX22" s="287"/>
      <c r="AY22" s="287"/>
      <c r="AZ22" s="287"/>
      <c r="BA22" s="287"/>
      <c r="BB22" s="287"/>
      <c r="BC22" s="287"/>
      <c r="BD22" s="287"/>
      <c r="BE22" s="252"/>
      <c r="BF22" s="288"/>
    </row>
    <row r="23" spans="1:58" ht="20.25" thickBot="1" thickTop="1">
      <c r="A23" s="528"/>
      <c r="B23" s="393" t="s">
        <v>80</v>
      </c>
      <c r="C23" s="513" t="s">
        <v>79</v>
      </c>
      <c r="D23" s="262" t="s">
        <v>18</v>
      </c>
      <c r="E23" s="263">
        <f>E25</f>
        <v>12</v>
      </c>
      <c r="F23" s="263">
        <f aca="true" t="shared" si="12" ref="F23:T23">F25</f>
        <v>12</v>
      </c>
      <c r="G23" s="263">
        <f t="shared" si="12"/>
        <v>12</v>
      </c>
      <c r="H23" s="263">
        <f t="shared" si="12"/>
        <v>12</v>
      </c>
      <c r="I23" s="263">
        <f t="shared" si="12"/>
        <v>12</v>
      </c>
      <c r="J23" s="263">
        <f t="shared" si="12"/>
        <v>12</v>
      </c>
      <c r="K23" s="263">
        <f t="shared" si="12"/>
        <v>12</v>
      </c>
      <c r="L23" s="263">
        <f t="shared" si="12"/>
        <v>12</v>
      </c>
      <c r="M23" s="263">
        <f t="shared" si="12"/>
        <v>12</v>
      </c>
      <c r="N23" s="263">
        <f t="shared" si="12"/>
        <v>12</v>
      </c>
      <c r="O23" s="263">
        <f t="shared" si="12"/>
        <v>12</v>
      </c>
      <c r="P23" s="263">
        <f t="shared" si="12"/>
        <v>10</v>
      </c>
      <c r="Q23" s="263">
        <f t="shared" si="12"/>
        <v>12</v>
      </c>
      <c r="R23" s="263">
        <f t="shared" si="12"/>
        <v>10</v>
      </c>
      <c r="S23" s="263">
        <f t="shared" si="12"/>
        <v>0</v>
      </c>
      <c r="T23" s="263">
        <f t="shared" si="12"/>
        <v>0</v>
      </c>
      <c r="U23" s="251">
        <f t="shared" si="10"/>
        <v>164</v>
      </c>
      <c r="V23" s="254"/>
      <c r="W23" s="254"/>
      <c r="X23" s="263">
        <f>X25</f>
        <v>8</v>
      </c>
      <c r="Y23" s="263">
        <f aca="true" t="shared" si="13" ref="Y23:AJ23">Y25</f>
        <v>8</v>
      </c>
      <c r="Z23" s="263">
        <f t="shared" si="13"/>
        <v>8</v>
      </c>
      <c r="AA23" s="263">
        <f t="shared" si="13"/>
        <v>8</v>
      </c>
      <c r="AB23" s="263">
        <f t="shared" si="13"/>
        <v>8</v>
      </c>
      <c r="AC23" s="263">
        <f t="shared" si="13"/>
        <v>8</v>
      </c>
      <c r="AD23" s="263">
        <f t="shared" si="13"/>
        <v>8</v>
      </c>
      <c r="AE23" s="263">
        <f t="shared" si="13"/>
        <v>10</v>
      </c>
      <c r="AF23" s="263">
        <f t="shared" si="13"/>
        <v>8</v>
      </c>
      <c r="AG23" s="263">
        <f t="shared" si="13"/>
        <v>8</v>
      </c>
      <c r="AH23" s="263">
        <f t="shared" si="13"/>
        <v>0</v>
      </c>
      <c r="AI23" s="263">
        <f t="shared" si="13"/>
        <v>0</v>
      </c>
      <c r="AJ23" s="263">
        <f t="shared" si="13"/>
        <v>10</v>
      </c>
      <c r="AK23" s="302">
        <f t="shared" si="11"/>
        <v>92</v>
      </c>
      <c r="AL23" s="263"/>
      <c r="AM23" s="263"/>
      <c r="AN23" s="263"/>
      <c r="AO23" s="263"/>
      <c r="AP23" s="263"/>
      <c r="AQ23" s="263"/>
      <c r="AR23" s="263"/>
      <c r="AS23" s="263"/>
      <c r="AT23" s="300"/>
      <c r="AU23" s="300"/>
      <c r="AV23" s="244">
        <f t="shared" si="4"/>
        <v>92</v>
      </c>
      <c r="AW23" s="252">
        <f t="shared" si="5"/>
        <v>256</v>
      </c>
      <c r="AX23" s="287"/>
      <c r="AY23" s="287"/>
      <c r="AZ23" s="287"/>
      <c r="BA23" s="287"/>
      <c r="BB23" s="287"/>
      <c r="BC23" s="287"/>
      <c r="BD23" s="287"/>
      <c r="BE23" s="252"/>
      <c r="BF23" s="288"/>
    </row>
    <row r="24" spans="1:58" ht="19.5" thickBot="1">
      <c r="A24" s="528"/>
      <c r="B24" s="349"/>
      <c r="C24" s="514"/>
      <c r="D24" s="262" t="s">
        <v>19</v>
      </c>
      <c r="E24" s="263">
        <f>E26</f>
        <v>6</v>
      </c>
      <c r="F24" s="263">
        <f aca="true" t="shared" si="14" ref="F24:T24">F26</f>
        <v>6</v>
      </c>
      <c r="G24" s="263">
        <f t="shared" si="14"/>
        <v>6</v>
      </c>
      <c r="H24" s="263">
        <f t="shared" si="14"/>
        <v>6</v>
      </c>
      <c r="I24" s="263">
        <f t="shared" si="14"/>
        <v>6</v>
      </c>
      <c r="J24" s="263">
        <f t="shared" si="14"/>
        <v>6</v>
      </c>
      <c r="K24" s="263">
        <f t="shared" si="14"/>
        <v>8</v>
      </c>
      <c r="L24" s="263">
        <f t="shared" si="14"/>
        <v>4</v>
      </c>
      <c r="M24" s="263">
        <f t="shared" si="14"/>
        <v>8</v>
      </c>
      <c r="N24" s="263">
        <f t="shared" si="14"/>
        <v>4</v>
      </c>
      <c r="O24" s="263">
        <f t="shared" si="14"/>
        <v>8</v>
      </c>
      <c r="P24" s="263">
        <f t="shared" si="14"/>
        <v>4</v>
      </c>
      <c r="Q24" s="263">
        <f t="shared" si="14"/>
        <v>4</v>
      </c>
      <c r="R24" s="263">
        <f t="shared" si="14"/>
        <v>4</v>
      </c>
      <c r="S24" s="263">
        <f t="shared" si="14"/>
        <v>0</v>
      </c>
      <c r="T24" s="263">
        <f t="shared" si="14"/>
        <v>0</v>
      </c>
      <c r="U24" s="251">
        <f t="shared" si="10"/>
        <v>80</v>
      </c>
      <c r="V24" s="254"/>
      <c r="W24" s="254"/>
      <c r="X24" s="263">
        <f>X26</f>
        <v>4</v>
      </c>
      <c r="Y24" s="263">
        <f aca="true" t="shared" si="15" ref="Y24:AJ24">Y26</f>
        <v>4</v>
      </c>
      <c r="Z24" s="263">
        <f t="shared" si="15"/>
        <v>4</v>
      </c>
      <c r="AA24" s="263">
        <f t="shared" si="15"/>
        <v>4</v>
      </c>
      <c r="AB24" s="263">
        <f t="shared" si="15"/>
        <v>4</v>
      </c>
      <c r="AC24" s="263">
        <f t="shared" si="15"/>
        <v>4</v>
      </c>
      <c r="AD24" s="263">
        <f t="shared" si="15"/>
        <v>4</v>
      </c>
      <c r="AE24" s="263">
        <f t="shared" si="15"/>
        <v>4</v>
      </c>
      <c r="AF24" s="263">
        <f t="shared" si="15"/>
        <v>4</v>
      </c>
      <c r="AG24" s="263">
        <f t="shared" si="15"/>
        <v>4</v>
      </c>
      <c r="AH24" s="263">
        <f t="shared" si="15"/>
        <v>0</v>
      </c>
      <c r="AI24" s="263">
        <f t="shared" si="15"/>
        <v>0</v>
      </c>
      <c r="AJ24" s="263">
        <f t="shared" si="15"/>
        <v>6</v>
      </c>
      <c r="AK24" s="302">
        <f t="shared" si="11"/>
        <v>46</v>
      </c>
      <c r="AL24" s="263"/>
      <c r="AM24" s="263"/>
      <c r="AN24" s="263"/>
      <c r="AO24" s="263"/>
      <c r="AP24" s="263"/>
      <c r="AQ24" s="263"/>
      <c r="AR24" s="263"/>
      <c r="AS24" s="263"/>
      <c r="AT24" s="300"/>
      <c r="AU24" s="300"/>
      <c r="AV24" s="244">
        <f t="shared" si="4"/>
        <v>46</v>
      </c>
      <c r="AW24" s="252">
        <f t="shared" si="5"/>
        <v>126</v>
      </c>
      <c r="AX24" s="287"/>
      <c r="AY24" s="287"/>
      <c r="AZ24" s="287"/>
      <c r="BA24" s="287"/>
      <c r="BB24" s="287"/>
      <c r="BC24" s="287"/>
      <c r="BD24" s="287"/>
      <c r="BE24" s="252"/>
      <c r="BF24" s="288"/>
    </row>
    <row r="25" spans="1:58" ht="20.25" thickBot="1" thickTop="1">
      <c r="A25" s="528"/>
      <c r="B25" s="464" t="s">
        <v>40</v>
      </c>
      <c r="C25" s="483" t="s">
        <v>81</v>
      </c>
      <c r="D25" s="229" t="s">
        <v>18</v>
      </c>
      <c r="E25" s="248">
        <f>E27+E31</f>
        <v>12</v>
      </c>
      <c r="F25" s="248">
        <f aca="true" t="shared" si="16" ref="F25:T25">F27+F31</f>
        <v>12</v>
      </c>
      <c r="G25" s="248">
        <f t="shared" si="16"/>
        <v>12</v>
      </c>
      <c r="H25" s="248">
        <f t="shared" si="16"/>
        <v>12</v>
      </c>
      <c r="I25" s="248">
        <f t="shared" si="16"/>
        <v>12</v>
      </c>
      <c r="J25" s="248">
        <f t="shared" si="16"/>
        <v>12</v>
      </c>
      <c r="K25" s="248">
        <f t="shared" si="16"/>
        <v>12</v>
      </c>
      <c r="L25" s="248">
        <f t="shared" si="16"/>
        <v>12</v>
      </c>
      <c r="M25" s="248">
        <f t="shared" si="16"/>
        <v>12</v>
      </c>
      <c r="N25" s="248">
        <f t="shared" si="16"/>
        <v>12</v>
      </c>
      <c r="O25" s="248">
        <f t="shared" si="16"/>
        <v>12</v>
      </c>
      <c r="P25" s="248">
        <f t="shared" si="16"/>
        <v>10</v>
      </c>
      <c r="Q25" s="248">
        <f t="shared" si="16"/>
        <v>12</v>
      </c>
      <c r="R25" s="248">
        <f t="shared" si="16"/>
        <v>10</v>
      </c>
      <c r="S25" s="248">
        <f t="shared" si="16"/>
        <v>0</v>
      </c>
      <c r="T25" s="248">
        <f t="shared" si="16"/>
        <v>0</v>
      </c>
      <c r="U25" s="251">
        <f t="shared" si="10"/>
        <v>164</v>
      </c>
      <c r="V25" s="255"/>
      <c r="W25" s="255"/>
      <c r="X25" s="248">
        <f>X29+X33</f>
        <v>8</v>
      </c>
      <c r="Y25" s="248">
        <f aca="true" t="shared" si="17" ref="Y25:AJ25">Y29+Y33</f>
        <v>8</v>
      </c>
      <c r="Z25" s="248">
        <f t="shared" si="17"/>
        <v>8</v>
      </c>
      <c r="AA25" s="248">
        <f t="shared" si="17"/>
        <v>8</v>
      </c>
      <c r="AB25" s="248">
        <f t="shared" si="17"/>
        <v>8</v>
      </c>
      <c r="AC25" s="248">
        <f t="shared" si="17"/>
        <v>8</v>
      </c>
      <c r="AD25" s="248">
        <f t="shared" si="17"/>
        <v>8</v>
      </c>
      <c r="AE25" s="248">
        <f t="shared" si="17"/>
        <v>10</v>
      </c>
      <c r="AF25" s="248">
        <f t="shared" si="17"/>
        <v>8</v>
      </c>
      <c r="AG25" s="248">
        <f t="shared" si="17"/>
        <v>8</v>
      </c>
      <c r="AH25" s="248">
        <f t="shared" si="17"/>
        <v>0</v>
      </c>
      <c r="AI25" s="248">
        <f t="shared" si="17"/>
        <v>0</v>
      </c>
      <c r="AJ25" s="248">
        <f t="shared" si="17"/>
        <v>10</v>
      </c>
      <c r="AK25" s="302">
        <f t="shared" si="11"/>
        <v>92</v>
      </c>
      <c r="AL25" s="248"/>
      <c r="AM25" s="248"/>
      <c r="AN25" s="248"/>
      <c r="AO25" s="248"/>
      <c r="AP25" s="248"/>
      <c r="AQ25" s="248"/>
      <c r="AR25" s="248"/>
      <c r="AS25" s="248"/>
      <c r="AT25" s="300"/>
      <c r="AU25" s="300"/>
      <c r="AV25" s="244">
        <f t="shared" si="4"/>
        <v>92</v>
      </c>
      <c r="AW25" s="252">
        <f t="shared" si="5"/>
        <v>256</v>
      </c>
      <c r="AX25" s="287"/>
      <c r="AY25" s="287"/>
      <c r="AZ25" s="287"/>
      <c r="BA25" s="287"/>
      <c r="BB25" s="287"/>
      <c r="BC25" s="287"/>
      <c r="BD25" s="287"/>
      <c r="BE25" s="252"/>
      <c r="BF25" s="288"/>
    </row>
    <row r="26" spans="1:58" ht="19.5" thickBot="1">
      <c r="A26" s="528"/>
      <c r="B26" s="465"/>
      <c r="C26" s="484"/>
      <c r="D26" s="229" t="s">
        <v>19</v>
      </c>
      <c r="E26" s="248">
        <f>E28+E32</f>
        <v>6</v>
      </c>
      <c r="F26" s="248">
        <f aca="true" t="shared" si="18" ref="F26:T26">F28+F32</f>
        <v>6</v>
      </c>
      <c r="G26" s="248">
        <f t="shared" si="18"/>
        <v>6</v>
      </c>
      <c r="H26" s="248">
        <f t="shared" si="18"/>
        <v>6</v>
      </c>
      <c r="I26" s="248">
        <f t="shared" si="18"/>
        <v>6</v>
      </c>
      <c r="J26" s="248">
        <f t="shared" si="18"/>
        <v>6</v>
      </c>
      <c r="K26" s="248">
        <f t="shared" si="18"/>
        <v>8</v>
      </c>
      <c r="L26" s="248">
        <f t="shared" si="18"/>
        <v>4</v>
      </c>
      <c r="M26" s="248">
        <f t="shared" si="18"/>
        <v>8</v>
      </c>
      <c r="N26" s="248">
        <f t="shared" si="18"/>
        <v>4</v>
      </c>
      <c r="O26" s="248">
        <f t="shared" si="18"/>
        <v>8</v>
      </c>
      <c r="P26" s="248">
        <f t="shared" si="18"/>
        <v>4</v>
      </c>
      <c r="Q26" s="248">
        <f t="shared" si="18"/>
        <v>4</v>
      </c>
      <c r="R26" s="248">
        <f t="shared" si="18"/>
        <v>4</v>
      </c>
      <c r="S26" s="248">
        <f t="shared" si="18"/>
        <v>0</v>
      </c>
      <c r="T26" s="248">
        <f t="shared" si="18"/>
        <v>0</v>
      </c>
      <c r="U26" s="251">
        <f t="shared" si="10"/>
        <v>80</v>
      </c>
      <c r="V26" s="255"/>
      <c r="W26" s="255"/>
      <c r="X26" s="248">
        <f>X30+X34</f>
        <v>4</v>
      </c>
      <c r="Y26" s="248">
        <f aca="true" t="shared" si="19" ref="Y26:AJ26">Y30+Y34</f>
        <v>4</v>
      </c>
      <c r="Z26" s="248">
        <f t="shared" si="19"/>
        <v>4</v>
      </c>
      <c r="AA26" s="248">
        <f t="shared" si="19"/>
        <v>4</v>
      </c>
      <c r="AB26" s="248">
        <f t="shared" si="19"/>
        <v>4</v>
      </c>
      <c r="AC26" s="248">
        <f t="shared" si="19"/>
        <v>4</v>
      </c>
      <c r="AD26" s="248">
        <f t="shared" si="19"/>
        <v>4</v>
      </c>
      <c r="AE26" s="248">
        <f t="shared" si="19"/>
        <v>4</v>
      </c>
      <c r="AF26" s="248">
        <f t="shared" si="19"/>
        <v>4</v>
      </c>
      <c r="AG26" s="248">
        <f t="shared" si="19"/>
        <v>4</v>
      </c>
      <c r="AH26" s="248">
        <f t="shared" si="19"/>
        <v>0</v>
      </c>
      <c r="AI26" s="248">
        <f t="shared" si="19"/>
        <v>0</v>
      </c>
      <c r="AJ26" s="248">
        <f t="shared" si="19"/>
        <v>6</v>
      </c>
      <c r="AK26" s="302">
        <f>SUM(X26:AJ26)</f>
        <v>46</v>
      </c>
      <c r="AL26" s="248"/>
      <c r="AM26" s="248"/>
      <c r="AN26" s="248"/>
      <c r="AO26" s="248"/>
      <c r="AP26" s="248"/>
      <c r="AQ26" s="248"/>
      <c r="AR26" s="248"/>
      <c r="AS26" s="248"/>
      <c r="AT26" s="300"/>
      <c r="AU26" s="300"/>
      <c r="AV26" s="244">
        <f t="shared" si="4"/>
        <v>46</v>
      </c>
      <c r="AW26" s="252">
        <f t="shared" si="5"/>
        <v>126</v>
      </c>
      <c r="AX26" s="287"/>
      <c r="AY26" s="287"/>
      <c r="AZ26" s="287"/>
      <c r="BA26" s="287"/>
      <c r="BB26" s="287"/>
      <c r="BC26" s="287"/>
      <c r="BD26" s="287"/>
      <c r="BE26" s="252"/>
      <c r="BF26" s="288"/>
    </row>
    <row r="27" spans="1:58" ht="20.25" thickBot="1" thickTop="1">
      <c r="A27" s="528"/>
      <c r="B27" s="389" t="s">
        <v>162</v>
      </c>
      <c r="C27" s="458" t="s">
        <v>113</v>
      </c>
      <c r="D27" s="164" t="s">
        <v>18</v>
      </c>
      <c r="E27" s="245">
        <v>6</v>
      </c>
      <c r="F27" s="245">
        <v>6</v>
      </c>
      <c r="G27" s="245">
        <v>6</v>
      </c>
      <c r="H27" s="245">
        <v>6</v>
      </c>
      <c r="I27" s="245">
        <v>6</v>
      </c>
      <c r="J27" s="245">
        <v>6</v>
      </c>
      <c r="K27" s="245">
        <v>6</v>
      </c>
      <c r="L27" s="245">
        <v>6</v>
      </c>
      <c r="M27" s="245">
        <v>6</v>
      </c>
      <c r="N27" s="245">
        <v>6</v>
      </c>
      <c r="O27" s="245">
        <v>6</v>
      </c>
      <c r="P27" s="245">
        <v>4</v>
      </c>
      <c r="Q27" s="245">
        <v>6</v>
      </c>
      <c r="R27" s="245">
        <v>4</v>
      </c>
      <c r="S27" s="265"/>
      <c r="T27" s="265"/>
      <c r="U27" s="251">
        <f t="shared" si="10"/>
        <v>80</v>
      </c>
      <c r="V27" s="254"/>
      <c r="W27" s="253"/>
      <c r="X27" s="243"/>
      <c r="Y27" s="243"/>
      <c r="Z27" s="243"/>
      <c r="AA27" s="247"/>
      <c r="AB27" s="247"/>
      <c r="AC27" s="247"/>
      <c r="AD27" s="247"/>
      <c r="AE27" s="247"/>
      <c r="AF27" s="247"/>
      <c r="AG27" s="247"/>
      <c r="AH27" s="266"/>
      <c r="AI27" s="266"/>
      <c r="AJ27" s="247"/>
      <c r="AK27" s="302">
        <f t="shared" si="11"/>
        <v>0</v>
      </c>
      <c r="AL27" s="266"/>
      <c r="AM27" s="266"/>
      <c r="AN27" s="266"/>
      <c r="AO27" s="266"/>
      <c r="AP27" s="284"/>
      <c r="AQ27" s="284"/>
      <c r="AR27" s="284"/>
      <c r="AS27" s="284"/>
      <c r="AT27" s="300"/>
      <c r="AU27" s="300"/>
      <c r="AV27" s="244">
        <f t="shared" si="4"/>
        <v>0</v>
      </c>
      <c r="AW27" s="252">
        <f t="shared" si="5"/>
        <v>80</v>
      </c>
      <c r="AX27" s="287"/>
      <c r="AY27" s="287"/>
      <c r="AZ27" s="287"/>
      <c r="BA27" s="287"/>
      <c r="BB27" s="287"/>
      <c r="BC27" s="287"/>
      <c r="BD27" s="287"/>
      <c r="BE27" s="252"/>
      <c r="BF27" s="288"/>
    </row>
    <row r="28" spans="1:58" ht="19.5" thickBot="1">
      <c r="A28" s="528"/>
      <c r="B28" s="390"/>
      <c r="C28" s="459"/>
      <c r="D28" s="164" t="s">
        <v>19</v>
      </c>
      <c r="E28" s="245">
        <v>2</v>
      </c>
      <c r="F28" s="245">
        <v>4</v>
      </c>
      <c r="G28" s="245">
        <v>2</v>
      </c>
      <c r="H28" s="245">
        <v>4</v>
      </c>
      <c r="I28" s="245">
        <v>2</v>
      </c>
      <c r="J28" s="245">
        <v>4</v>
      </c>
      <c r="K28" s="245">
        <v>4</v>
      </c>
      <c r="L28" s="245">
        <v>2</v>
      </c>
      <c r="M28" s="245">
        <v>4</v>
      </c>
      <c r="N28" s="245">
        <v>2</v>
      </c>
      <c r="O28" s="245">
        <v>4</v>
      </c>
      <c r="P28" s="245">
        <v>2</v>
      </c>
      <c r="Q28" s="245">
        <v>2</v>
      </c>
      <c r="R28" s="245">
        <v>2</v>
      </c>
      <c r="S28" s="265"/>
      <c r="T28" s="265"/>
      <c r="U28" s="251">
        <f t="shared" si="10"/>
        <v>40</v>
      </c>
      <c r="V28" s="254"/>
      <c r="W28" s="253"/>
      <c r="X28" s="243"/>
      <c r="Y28" s="243"/>
      <c r="Z28" s="243"/>
      <c r="AA28" s="247"/>
      <c r="AB28" s="247"/>
      <c r="AC28" s="247"/>
      <c r="AD28" s="247"/>
      <c r="AE28" s="247"/>
      <c r="AF28" s="247"/>
      <c r="AG28" s="247"/>
      <c r="AH28" s="266"/>
      <c r="AI28" s="266"/>
      <c r="AJ28" s="247"/>
      <c r="AK28" s="302">
        <f t="shared" si="11"/>
        <v>0</v>
      </c>
      <c r="AL28" s="266"/>
      <c r="AM28" s="266"/>
      <c r="AN28" s="266"/>
      <c r="AO28" s="266"/>
      <c r="AP28" s="284"/>
      <c r="AQ28" s="284"/>
      <c r="AR28" s="284"/>
      <c r="AS28" s="284"/>
      <c r="AT28" s="300"/>
      <c r="AU28" s="300"/>
      <c r="AV28" s="244">
        <f t="shared" si="4"/>
        <v>0</v>
      </c>
      <c r="AW28" s="252">
        <f t="shared" si="5"/>
        <v>40</v>
      </c>
      <c r="AX28" s="287"/>
      <c r="AY28" s="287"/>
      <c r="AZ28" s="287"/>
      <c r="BA28" s="287"/>
      <c r="BB28" s="287"/>
      <c r="BC28" s="287"/>
      <c r="BD28" s="287"/>
      <c r="BE28" s="252"/>
      <c r="BF28" s="288"/>
    </row>
    <row r="29" spans="1:58" ht="20.25" thickBot="1" thickTop="1">
      <c r="A29" s="528"/>
      <c r="B29" s="389" t="s">
        <v>163</v>
      </c>
      <c r="C29" s="458" t="s">
        <v>114</v>
      </c>
      <c r="D29" s="164" t="s">
        <v>18</v>
      </c>
      <c r="E29" s="245"/>
      <c r="F29" s="245"/>
      <c r="G29" s="245"/>
      <c r="H29" s="245"/>
      <c r="I29" s="245"/>
      <c r="J29" s="245"/>
      <c r="K29" s="245"/>
      <c r="L29" s="245"/>
      <c r="M29" s="245"/>
      <c r="N29" s="245"/>
      <c r="O29" s="245"/>
      <c r="P29" s="245"/>
      <c r="Q29" s="245"/>
      <c r="R29" s="245"/>
      <c r="S29" s="265"/>
      <c r="T29" s="265"/>
      <c r="U29" s="251">
        <f t="shared" si="10"/>
        <v>0</v>
      </c>
      <c r="V29" s="254"/>
      <c r="W29" s="253"/>
      <c r="X29" s="243">
        <v>4</v>
      </c>
      <c r="Y29" s="243">
        <v>4</v>
      </c>
      <c r="Z29" s="243">
        <v>4</v>
      </c>
      <c r="AA29" s="247">
        <v>4</v>
      </c>
      <c r="AB29" s="247">
        <v>4</v>
      </c>
      <c r="AC29" s="247">
        <v>4</v>
      </c>
      <c r="AD29" s="247">
        <v>4</v>
      </c>
      <c r="AE29" s="247">
        <v>6</v>
      </c>
      <c r="AF29" s="247">
        <v>4</v>
      </c>
      <c r="AG29" s="247">
        <v>4</v>
      </c>
      <c r="AH29" s="266"/>
      <c r="AI29" s="266"/>
      <c r="AJ29" s="247">
        <v>6</v>
      </c>
      <c r="AK29" s="302">
        <f t="shared" si="11"/>
        <v>48</v>
      </c>
      <c r="AL29" s="266"/>
      <c r="AM29" s="266"/>
      <c r="AN29" s="266"/>
      <c r="AO29" s="266"/>
      <c r="AP29" s="284"/>
      <c r="AQ29" s="284"/>
      <c r="AR29" s="284"/>
      <c r="AS29" s="284"/>
      <c r="AT29" s="300"/>
      <c r="AU29" s="300"/>
      <c r="AV29" s="244">
        <f t="shared" si="4"/>
        <v>48</v>
      </c>
      <c r="AW29" s="252">
        <f t="shared" si="5"/>
        <v>48</v>
      </c>
      <c r="AX29" s="287"/>
      <c r="AY29" s="287"/>
      <c r="AZ29" s="287"/>
      <c r="BA29" s="287"/>
      <c r="BB29" s="287"/>
      <c r="BC29" s="287"/>
      <c r="BD29" s="287"/>
      <c r="BE29" s="252"/>
      <c r="BF29" s="288"/>
    </row>
    <row r="30" spans="1:58" ht="19.5" thickBot="1">
      <c r="A30" s="528"/>
      <c r="B30" s="390"/>
      <c r="C30" s="459"/>
      <c r="D30" s="164" t="s">
        <v>19</v>
      </c>
      <c r="E30" s="245"/>
      <c r="F30" s="245"/>
      <c r="G30" s="245"/>
      <c r="H30" s="245"/>
      <c r="I30" s="245"/>
      <c r="J30" s="245"/>
      <c r="K30" s="245"/>
      <c r="L30" s="245"/>
      <c r="M30" s="245"/>
      <c r="N30" s="245"/>
      <c r="O30" s="245"/>
      <c r="P30" s="245"/>
      <c r="Q30" s="245"/>
      <c r="R30" s="245"/>
      <c r="S30" s="265"/>
      <c r="T30" s="265"/>
      <c r="U30" s="251">
        <f t="shared" si="10"/>
        <v>0</v>
      </c>
      <c r="V30" s="254"/>
      <c r="W30" s="253"/>
      <c r="X30" s="243">
        <v>2</v>
      </c>
      <c r="Y30" s="243">
        <v>2</v>
      </c>
      <c r="Z30" s="243">
        <v>2</v>
      </c>
      <c r="AA30" s="247">
        <v>2</v>
      </c>
      <c r="AB30" s="247">
        <v>2</v>
      </c>
      <c r="AC30" s="247">
        <v>2</v>
      </c>
      <c r="AD30" s="247">
        <v>2</v>
      </c>
      <c r="AE30" s="247">
        <v>2</v>
      </c>
      <c r="AF30" s="247">
        <v>2</v>
      </c>
      <c r="AG30" s="247">
        <v>2</v>
      </c>
      <c r="AH30" s="266"/>
      <c r="AI30" s="266"/>
      <c r="AJ30" s="247">
        <v>4</v>
      </c>
      <c r="AK30" s="302">
        <f t="shared" si="11"/>
        <v>24</v>
      </c>
      <c r="AL30" s="266"/>
      <c r="AM30" s="266"/>
      <c r="AN30" s="266"/>
      <c r="AO30" s="266"/>
      <c r="AP30" s="284"/>
      <c r="AQ30" s="284"/>
      <c r="AR30" s="284"/>
      <c r="AS30" s="284"/>
      <c r="AT30" s="300"/>
      <c r="AU30" s="300"/>
      <c r="AV30" s="244">
        <f t="shared" si="4"/>
        <v>24</v>
      </c>
      <c r="AW30" s="252">
        <f t="shared" si="5"/>
        <v>24</v>
      </c>
      <c r="AX30" s="287"/>
      <c r="AY30" s="287"/>
      <c r="AZ30" s="287"/>
      <c r="BA30" s="287"/>
      <c r="BB30" s="287"/>
      <c r="BC30" s="287"/>
      <c r="BD30" s="287"/>
      <c r="BE30" s="252"/>
      <c r="BF30" s="288"/>
    </row>
    <row r="31" spans="1:58" ht="20.25" thickBot="1" thickTop="1">
      <c r="A31" s="528"/>
      <c r="B31" s="389" t="s">
        <v>164</v>
      </c>
      <c r="C31" s="458" t="s">
        <v>165</v>
      </c>
      <c r="D31" s="164" t="s">
        <v>18</v>
      </c>
      <c r="E31" s="245">
        <v>6</v>
      </c>
      <c r="F31" s="245">
        <v>6</v>
      </c>
      <c r="G31" s="245">
        <v>6</v>
      </c>
      <c r="H31" s="245">
        <v>6</v>
      </c>
      <c r="I31" s="245">
        <v>6</v>
      </c>
      <c r="J31" s="245">
        <v>6</v>
      </c>
      <c r="K31" s="245">
        <v>6</v>
      </c>
      <c r="L31" s="245">
        <v>6</v>
      </c>
      <c r="M31" s="245">
        <v>6</v>
      </c>
      <c r="N31" s="245">
        <v>6</v>
      </c>
      <c r="O31" s="245">
        <v>6</v>
      </c>
      <c r="P31" s="245">
        <v>6</v>
      </c>
      <c r="Q31" s="245">
        <v>6</v>
      </c>
      <c r="R31" s="245">
        <v>6</v>
      </c>
      <c r="S31" s="265"/>
      <c r="T31" s="265"/>
      <c r="U31" s="251">
        <f t="shared" si="10"/>
        <v>84</v>
      </c>
      <c r="V31" s="254"/>
      <c r="W31" s="253"/>
      <c r="X31" s="243"/>
      <c r="Y31" s="243"/>
      <c r="Z31" s="243"/>
      <c r="AA31" s="247"/>
      <c r="AB31" s="247"/>
      <c r="AC31" s="247"/>
      <c r="AD31" s="247"/>
      <c r="AE31" s="247"/>
      <c r="AF31" s="247"/>
      <c r="AG31" s="247"/>
      <c r="AH31" s="266"/>
      <c r="AI31" s="266"/>
      <c r="AJ31" s="247"/>
      <c r="AK31" s="302">
        <f t="shared" si="11"/>
        <v>0</v>
      </c>
      <c r="AL31" s="266"/>
      <c r="AM31" s="266"/>
      <c r="AN31" s="266"/>
      <c r="AO31" s="266"/>
      <c r="AP31" s="284"/>
      <c r="AQ31" s="284"/>
      <c r="AR31" s="284"/>
      <c r="AS31" s="284"/>
      <c r="AT31" s="300"/>
      <c r="AU31" s="300"/>
      <c r="AV31" s="244">
        <f t="shared" si="4"/>
        <v>0</v>
      </c>
      <c r="AW31" s="252">
        <f t="shared" si="5"/>
        <v>84</v>
      </c>
      <c r="AX31" s="287"/>
      <c r="AY31" s="287"/>
      <c r="AZ31" s="287"/>
      <c r="BA31" s="287"/>
      <c r="BB31" s="287"/>
      <c r="BC31" s="287"/>
      <c r="BD31" s="287"/>
      <c r="BE31" s="252"/>
      <c r="BF31" s="288"/>
    </row>
    <row r="32" spans="1:58" ht="19.5" thickBot="1">
      <c r="A32" s="528"/>
      <c r="B32" s="390"/>
      <c r="C32" s="459"/>
      <c r="D32" s="164" t="s">
        <v>19</v>
      </c>
      <c r="E32" s="245">
        <v>4</v>
      </c>
      <c r="F32" s="245">
        <v>2</v>
      </c>
      <c r="G32" s="245">
        <v>4</v>
      </c>
      <c r="H32" s="245">
        <v>2</v>
      </c>
      <c r="I32" s="245">
        <v>4</v>
      </c>
      <c r="J32" s="245">
        <v>2</v>
      </c>
      <c r="K32" s="245">
        <v>4</v>
      </c>
      <c r="L32" s="245">
        <v>2</v>
      </c>
      <c r="M32" s="245">
        <v>4</v>
      </c>
      <c r="N32" s="245">
        <v>2</v>
      </c>
      <c r="O32" s="245">
        <v>4</v>
      </c>
      <c r="P32" s="245">
        <v>2</v>
      </c>
      <c r="Q32" s="245">
        <v>2</v>
      </c>
      <c r="R32" s="245">
        <v>2</v>
      </c>
      <c r="S32" s="265"/>
      <c r="T32" s="265"/>
      <c r="U32" s="251">
        <f t="shared" si="10"/>
        <v>40</v>
      </c>
      <c r="V32" s="254"/>
      <c r="W32" s="253"/>
      <c r="X32" s="243"/>
      <c r="Y32" s="243"/>
      <c r="Z32" s="243"/>
      <c r="AA32" s="247"/>
      <c r="AB32" s="247"/>
      <c r="AC32" s="247"/>
      <c r="AD32" s="247"/>
      <c r="AE32" s="247"/>
      <c r="AF32" s="247"/>
      <c r="AG32" s="247"/>
      <c r="AH32" s="266"/>
      <c r="AI32" s="266"/>
      <c r="AJ32" s="247"/>
      <c r="AK32" s="302">
        <f t="shared" si="11"/>
        <v>0</v>
      </c>
      <c r="AL32" s="266"/>
      <c r="AM32" s="266"/>
      <c r="AN32" s="266"/>
      <c r="AO32" s="266"/>
      <c r="AP32" s="284"/>
      <c r="AQ32" s="284"/>
      <c r="AR32" s="284"/>
      <c r="AS32" s="284"/>
      <c r="AT32" s="300"/>
      <c r="AU32" s="300"/>
      <c r="AV32" s="244">
        <f t="shared" si="4"/>
        <v>0</v>
      </c>
      <c r="AW32" s="252">
        <f t="shared" si="5"/>
        <v>40</v>
      </c>
      <c r="AX32" s="287"/>
      <c r="AY32" s="287"/>
      <c r="AZ32" s="287"/>
      <c r="BA32" s="287"/>
      <c r="BB32" s="287"/>
      <c r="BC32" s="287"/>
      <c r="BD32" s="287"/>
      <c r="BE32" s="252"/>
      <c r="BF32" s="288"/>
    </row>
    <row r="33" spans="1:58" ht="20.25" thickBot="1" thickTop="1">
      <c r="A33" s="528"/>
      <c r="B33" s="389" t="s">
        <v>166</v>
      </c>
      <c r="C33" s="458" t="s">
        <v>167</v>
      </c>
      <c r="D33" s="164" t="s">
        <v>18</v>
      </c>
      <c r="E33" s="245"/>
      <c r="F33" s="245"/>
      <c r="G33" s="245"/>
      <c r="H33" s="245"/>
      <c r="I33" s="245"/>
      <c r="J33" s="245"/>
      <c r="K33" s="245"/>
      <c r="L33" s="245"/>
      <c r="M33" s="245"/>
      <c r="N33" s="245"/>
      <c r="O33" s="245"/>
      <c r="P33" s="245"/>
      <c r="Q33" s="245"/>
      <c r="R33" s="245"/>
      <c r="S33" s="265"/>
      <c r="T33" s="265"/>
      <c r="U33" s="251">
        <f t="shared" si="10"/>
        <v>0</v>
      </c>
      <c r="V33" s="254"/>
      <c r="W33" s="253"/>
      <c r="X33" s="243">
        <v>4</v>
      </c>
      <c r="Y33" s="243">
        <v>4</v>
      </c>
      <c r="Z33" s="243">
        <v>4</v>
      </c>
      <c r="AA33" s="247">
        <v>4</v>
      </c>
      <c r="AB33" s="247">
        <v>4</v>
      </c>
      <c r="AC33" s="247">
        <v>4</v>
      </c>
      <c r="AD33" s="247">
        <v>4</v>
      </c>
      <c r="AE33" s="247">
        <v>4</v>
      </c>
      <c r="AF33" s="247">
        <v>4</v>
      </c>
      <c r="AG33" s="247">
        <v>4</v>
      </c>
      <c r="AH33" s="266"/>
      <c r="AI33" s="266"/>
      <c r="AJ33" s="247">
        <v>4</v>
      </c>
      <c r="AK33" s="302">
        <f t="shared" si="11"/>
        <v>44</v>
      </c>
      <c r="AL33" s="266"/>
      <c r="AM33" s="266"/>
      <c r="AN33" s="266"/>
      <c r="AO33" s="266"/>
      <c r="AP33" s="284"/>
      <c r="AQ33" s="284"/>
      <c r="AR33" s="284"/>
      <c r="AS33" s="284"/>
      <c r="AT33" s="300"/>
      <c r="AU33" s="300"/>
      <c r="AV33" s="244">
        <f t="shared" si="4"/>
        <v>44</v>
      </c>
      <c r="AW33" s="252">
        <f t="shared" si="5"/>
        <v>44</v>
      </c>
      <c r="AX33" s="287"/>
      <c r="AY33" s="287"/>
      <c r="AZ33" s="287"/>
      <c r="BA33" s="287"/>
      <c r="BB33" s="287"/>
      <c r="BC33" s="287"/>
      <c r="BD33" s="287"/>
      <c r="BE33" s="252"/>
      <c r="BF33" s="288"/>
    </row>
    <row r="34" spans="1:58" ht="19.5" thickBot="1">
      <c r="A34" s="528"/>
      <c r="B34" s="390"/>
      <c r="C34" s="459"/>
      <c r="D34" s="164" t="s">
        <v>19</v>
      </c>
      <c r="E34" s="245"/>
      <c r="F34" s="245"/>
      <c r="G34" s="245"/>
      <c r="H34" s="245"/>
      <c r="I34" s="245"/>
      <c r="J34" s="245"/>
      <c r="K34" s="245"/>
      <c r="L34" s="245"/>
      <c r="M34" s="245"/>
      <c r="N34" s="245"/>
      <c r="O34" s="245"/>
      <c r="P34" s="245"/>
      <c r="Q34" s="245"/>
      <c r="R34" s="245"/>
      <c r="S34" s="265"/>
      <c r="T34" s="265"/>
      <c r="U34" s="251">
        <f t="shared" si="10"/>
        <v>0</v>
      </c>
      <c r="V34" s="254"/>
      <c r="W34" s="253"/>
      <c r="X34" s="243">
        <v>2</v>
      </c>
      <c r="Y34" s="243">
        <v>2</v>
      </c>
      <c r="Z34" s="243">
        <v>2</v>
      </c>
      <c r="AA34" s="247">
        <v>2</v>
      </c>
      <c r="AB34" s="247">
        <v>2</v>
      </c>
      <c r="AC34" s="247">
        <v>2</v>
      </c>
      <c r="AD34" s="247">
        <v>2</v>
      </c>
      <c r="AE34" s="247">
        <v>2</v>
      </c>
      <c r="AF34" s="247">
        <v>2</v>
      </c>
      <c r="AG34" s="247">
        <v>2</v>
      </c>
      <c r="AH34" s="266"/>
      <c r="AI34" s="266"/>
      <c r="AJ34" s="247">
        <v>2</v>
      </c>
      <c r="AK34" s="302">
        <f t="shared" si="11"/>
        <v>22</v>
      </c>
      <c r="AL34" s="266"/>
      <c r="AM34" s="266"/>
      <c r="AN34" s="266"/>
      <c r="AO34" s="266"/>
      <c r="AP34" s="284"/>
      <c r="AQ34" s="284"/>
      <c r="AR34" s="284"/>
      <c r="AS34" s="284"/>
      <c r="AT34" s="300"/>
      <c r="AU34" s="300"/>
      <c r="AV34" s="244">
        <f t="shared" si="4"/>
        <v>22</v>
      </c>
      <c r="AW34" s="252">
        <f t="shared" si="5"/>
        <v>22</v>
      </c>
      <c r="AX34" s="287"/>
      <c r="AY34" s="287"/>
      <c r="AZ34" s="287"/>
      <c r="BA34" s="287"/>
      <c r="BB34" s="287"/>
      <c r="BC34" s="287"/>
      <c r="BD34" s="287"/>
      <c r="BE34" s="252"/>
      <c r="BF34" s="288"/>
    </row>
    <row r="35" spans="1:58" ht="20.25" thickBot="1" thickTop="1">
      <c r="A35" s="528"/>
      <c r="B35" s="393" t="s">
        <v>42</v>
      </c>
      <c r="C35" s="513" t="s">
        <v>30</v>
      </c>
      <c r="D35" s="262" t="s">
        <v>18</v>
      </c>
      <c r="E35" s="263">
        <f>E37+E41</f>
        <v>18</v>
      </c>
      <c r="F35" s="263">
        <f aca="true" t="shared" si="20" ref="F35:T35">F37+F41</f>
        <v>22</v>
      </c>
      <c r="G35" s="263">
        <f t="shared" si="20"/>
        <v>18</v>
      </c>
      <c r="H35" s="263">
        <f t="shared" si="20"/>
        <v>20</v>
      </c>
      <c r="I35" s="263">
        <f t="shared" si="20"/>
        <v>18</v>
      </c>
      <c r="J35" s="263">
        <f t="shared" si="20"/>
        <v>22</v>
      </c>
      <c r="K35" s="263">
        <f t="shared" si="20"/>
        <v>20</v>
      </c>
      <c r="L35" s="263">
        <f t="shared" si="20"/>
        <v>20</v>
      </c>
      <c r="M35" s="263">
        <f t="shared" si="20"/>
        <v>20</v>
      </c>
      <c r="N35" s="263">
        <f t="shared" si="20"/>
        <v>22</v>
      </c>
      <c r="O35" s="263">
        <f t="shared" si="20"/>
        <v>20</v>
      </c>
      <c r="P35" s="263">
        <f t="shared" si="20"/>
        <v>22</v>
      </c>
      <c r="Q35" s="263">
        <f t="shared" si="20"/>
        <v>20</v>
      </c>
      <c r="R35" s="263">
        <f t="shared" si="20"/>
        <v>22</v>
      </c>
      <c r="S35" s="263">
        <f t="shared" si="20"/>
        <v>0</v>
      </c>
      <c r="T35" s="263">
        <f t="shared" si="20"/>
        <v>0</v>
      </c>
      <c r="U35" s="251">
        <f t="shared" si="10"/>
        <v>284</v>
      </c>
      <c r="V35" s="254"/>
      <c r="W35" s="253"/>
      <c r="X35" s="292">
        <f>X41+X46</f>
        <v>22</v>
      </c>
      <c r="Y35" s="292">
        <f aca="true" t="shared" si="21" ref="Y35:AJ35">Y41+Y46</f>
        <v>24</v>
      </c>
      <c r="Z35" s="292">
        <f t="shared" si="21"/>
        <v>24</v>
      </c>
      <c r="AA35" s="292">
        <f t="shared" si="21"/>
        <v>24</v>
      </c>
      <c r="AB35" s="292">
        <f t="shared" si="21"/>
        <v>24</v>
      </c>
      <c r="AC35" s="292">
        <f t="shared" si="21"/>
        <v>24</v>
      </c>
      <c r="AD35" s="292">
        <f t="shared" si="21"/>
        <v>24</v>
      </c>
      <c r="AE35" s="292">
        <f t="shared" si="21"/>
        <v>24</v>
      </c>
      <c r="AF35" s="292">
        <f t="shared" si="21"/>
        <v>24</v>
      </c>
      <c r="AG35" s="292">
        <f t="shared" si="21"/>
        <v>24</v>
      </c>
      <c r="AH35" s="292">
        <f t="shared" si="21"/>
        <v>0</v>
      </c>
      <c r="AI35" s="292">
        <f t="shared" si="21"/>
        <v>0</v>
      </c>
      <c r="AJ35" s="292">
        <f t="shared" si="21"/>
        <v>26</v>
      </c>
      <c r="AK35" s="302">
        <f t="shared" si="11"/>
        <v>264</v>
      </c>
      <c r="AL35" s="293"/>
      <c r="AM35" s="293"/>
      <c r="AN35" s="293"/>
      <c r="AO35" s="293"/>
      <c r="AP35" s="293"/>
      <c r="AQ35" s="293"/>
      <c r="AR35" s="293"/>
      <c r="AS35" s="293"/>
      <c r="AT35" s="300"/>
      <c r="AU35" s="300"/>
      <c r="AV35" s="244">
        <f t="shared" si="4"/>
        <v>264</v>
      </c>
      <c r="AW35" s="252">
        <f t="shared" si="5"/>
        <v>548</v>
      </c>
      <c r="AX35" s="287"/>
      <c r="AY35" s="287"/>
      <c r="AZ35" s="287"/>
      <c r="BA35" s="287"/>
      <c r="BB35" s="287"/>
      <c r="BC35" s="287"/>
      <c r="BD35" s="287"/>
      <c r="BE35" s="252"/>
      <c r="BF35" s="288"/>
    </row>
    <row r="36" spans="1:58" ht="19.5" thickBot="1">
      <c r="A36" s="528"/>
      <c r="B36" s="349"/>
      <c r="C36" s="514"/>
      <c r="D36" s="262" t="s">
        <v>19</v>
      </c>
      <c r="E36" s="263">
        <f>E38+E42</f>
        <v>10</v>
      </c>
      <c r="F36" s="263">
        <f aca="true" t="shared" si="22" ref="F36:T36">F38+F42</f>
        <v>10</v>
      </c>
      <c r="G36" s="263">
        <f t="shared" si="22"/>
        <v>10</v>
      </c>
      <c r="H36" s="263">
        <f t="shared" si="22"/>
        <v>12</v>
      </c>
      <c r="I36" s="263">
        <f t="shared" si="22"/>
        <v>10</v>
      </c>
      <c r="J36" s="263">
        <f t="shared" si="22"/>
        <v>10</v>
      </c>
      <c r="K36" s="263">
        <f t="shared" si="22"/>
        <v>10</v>
      </c>
      <c r="L36" s="263">
        <f t="shared" si="22"/>
        <v>12</v>
      </c>
      <c r="M36" s="263">
        <f t="shared" si="22"/>
        <v>10</v>
      </c>
      <c r="N36" s="263">
        <f t="shared" si="22"/>
        <v>10</v>
      </c>
      <c r="O36" s="263">
        <f t="shared" si="22"/>
        <v>10</v>
      </c>
      <c r="P36" s="263">
        <f t="shared" si="22"/>
        <v>9</v>
      </c>
      <c r="Q36" s="263">
        <f t="shared" si="22"/>
        <v>10</v>
      </c>
      <c r="R36" s="263">
        <f t="shared" si="22"/>
        <v>9</v>
      </c>
      <c r="S36" s="263">
        <f t="shared" si="22"/>
        <v>0</v>
      </c>
      <c r="T36" s="263">
        <f t="shared" si="22"/>
        <v>0</v>
      </c>
      <c r="U36" s="251">
        <f t="shared" si="10"/>
        <v>142</v>
      </c>
      <c r="V36" s="254"/>
      <c r="W36" s="253"/>
      <c r="X36" s="292">
        <f>X42+X47</f>
        <v>10</v>
      </c>
      <c r="Y36" s="292">
        <f aca="true" t="shared" si="23" ref="Y36:AJ36">Y42+Y47</f>
        <v>12</v>
      </c>
      <c r="Z36" s="292">
        <f t="shared" si="23"/>
        <v>10</v>
      </c>
      <c r="AA36" s="292">
        <f t="shared" si="23"/>
        <v>12</v>
      </c>
      <c r="AB36" s="292">
        <f t="shared" si="23"/>
        <v>12</v>
      </c>
      <c r="AC36" s="292">
        <f t="shared" si="23"/>
        <v>12</v>
      </c>
      <c r="AD36" s="292">
        <f t="shared" si="23"/>
        <v>14</v>
      </c>
      <c r="AE36" s="292">
        <f t="shared" si="23"/>
        <v>12</v>
      </c>
      <c r="AF36" s="292">
        <f t="shared" si="23"/>
        <v>12</v>
      </c>
      <c r="AG36" s="292">
        <f t="shared" si="23"/>
        <v>12</v>
      </c>
      <c r="AH36" s="292">
        <f t="shared" si="23"/>
        <v>0</v>
      </c>
      <c r="AI36" s="292">
        <f t="shared" si="23"/>
        <v>0</v>
      </c>
      <c r="AJ36" s="292">
        <f t="shared" si="23"/>
        <v>14</v>
      </c>
      <c r="AK36" s="302">
        <f t="shared" si="11"/>
        <v>132</v>
      </c>
      <c r="AL36" s="293"/>
      <c r="AM36" s="293"/>
      <c r="AN36" s="293"/>
      <c r="AO36" s="293"/>
      <c r="AP36" s="293"/>
      <c r="AQ36" s="293"/>
      <c r="AR36" s="293"/>
      <c r="AS36" s="293"/>
      <c r="AT36" s="300"/>
      <c r="AU36" s="300"/>
      <c r="AV36" s="244">
        <f t="shared" si="4"/>
        <v>132</v>
      </c>
      <c r="AW36" s="252">
        <f t="shared" si="5"/>
        <v>274</v>
      </c>
      <c r="AX36" s="287"/>
      <c r="AY36" s="287"/>
      <c r="AZ36" s="287"/>
      <c r="BA36" s="287"/>
      <c r="BB36" s="287"/>
      <c r="BC36" s="287"/>
      <c r="BD36" s="287"/>
      <c r="BE36" s="252"/>
      <c r="BF36" s="288"/>
    </row>
    <row r="37" spans="1:88" s="270" customFormat="1" ht="20.25" thickBot="1" thickTop="1">
      <c r="A37" s="528"/>
      <c r="B37" s="338" t="s">
        <v>168</v>
      </c>
      <c r="C37" s="509" t="s">
        <v>169</v>
      </c>
      <c r="D37" s="180" t="s">
        <v>18</v>
      </c>
      <c r="E37" s="267">
        <f>E39</f>
        <v>8</v>
      </c>
      <c r="F37" s="267">
        <f aca="true" t="shared" si="24" ref="F37:T37">F39</f>
        <v>10</v>
      </c>
      <c r="G37" s="267">
        <f t="shared" si="24"/>
        <v>8</v>
      </c>
      <c r="H37" s="267">
        <f t="shared" si="24"/>
        <v>10</v>
      </c>
      <c r="I37" s="267">
        <f t="shared" si="24"/>
        <v>8</v>
      </c>
      <c r="J37" s="267">
        <f t="shared" si="24"/>
        <v>10</v>
      </c>
      <c r="K37" s="267">
        <f t="shared" si="24"/>
        <v>10</v>
      </c>
      <c r="L37" s="267">
        <f t="shared" si="24"/>
        <v>10</v>
      </c>
      <c r="M37" s="267">
        <f t="shared" si="24"/>
        <v>10</v>
      </c>
      <c r="N37" s="267">
        <f t="shared" si="24"/>
        <v>10</v>
      </c>
      <c r="O37" s="267">
        <f t="shared" si="24"/>
        <v>10</v>
      </c>
      <c r="P37" s="267">
        <f t="shared" si="24"/>
        <v>10</v>
      </c>
      <c r="Q37" s="267">
        <f t="shared" si="24"/>
        <v>10</v>
      </c>
      <c r="R37" s="267">
        <f t="shared" si="24"/>
        <v>10</v>
      </c>
      <c r="S37" s="267">
        <f t="shared" si="24"/>
        <v>0</v>
      </c>
      <c r="T37" s="267">
        <f t="shared" si="24"/>
        <v>0</v>
      </c>
      <c r="U37" s="251">
        <f t="shared" si="10"/>
        <v>134</v>
      </c>
      <c r="V37" s="254"/>
      <c r="W37" s="253"/>
      <c r="X37" s="268"/>
      <c r="Y37" s="268"/>
      <c r="Z37" s="268"/>
      <c r="AA37" s="269"/>
      <c r="AB37" s="269"/>
      <c r="AC37" s="269"/>
      <c r="AD37" s="269"/>
      <c r="AE37" s="269"/>
      <c r="AF37" s="269"/>
      <c r="AG37" s="269"/>
      <c r="AH37" s="269"/>
      <c r="AI37" s="269"/>
      <c r="AJ37" s="269"/>
      <c r="AK37" s="302">
        <f t="shared" si="11"/>
        <v>0</v>
      </c>
      <c r="AL37" s="269"/>
      <c r="AM37" s="269"/>
      <c r="AN37" s="269"/>
      <c r="AO37" s="269"/>
      <c r="AP37" s="269"/>
      <c r="AQ37" s="269"/>
      <c r="AR37" s="269"/>
      <c r="AS37" s="269"/>
      <c r="AT37" s="300"/>
      <c r="AU37" s="300"/>
      <c r="AV37" s="244">
        <f t="shared" si="4"/>
        <v>0</v>
      </c>
      <c r="AW37" s="252">
        <f t="shared" si="5"/>
        <v>134</v>
      </c>
      <c r="AX37" s="287"/>
      <c r="AY37" s="287"/>
      <c r="AZ37" s="287"/>
      <c r="BA37" s="287"/>
      <c r="BB37" s="287"/>
      <c r="BC37" s="287"/>
      <c r="BD37" s="287"/>
      <c r="BE37" s="252"/>
      <c r="BF37" s="288"/>
      <c r="BG37" s="159"/>
      <c r="BH37" s="159"/>
      <c r="BI37" s="159"/>
      <c r="BJ37" s="159"/>
      <c r="BK37" s="159"/>
      <c r="BL37" s="159"/>
      <c r="BM37" s="159"/>
      <c r="BN37" s="159"/>
      <c r="BO37" s="159"/>
      <c r="BP37" s="159"/>
      <c r="BQ37" s="159"/>
      <c r="BR37" s="159"/>
      <c r="BS37" s="159"/>
      <c r="BT37" s="159"/>
      <c r="BU37" s="159"/>
      <c r="BV37" s="159"/>
      <c r="BW37" s="159"/>
      <c r="BX37" s="159"/>
      <c r="BY37" s="159"/>
      <c r="BZ37" s="159"/>
      <c r="CA37" s="159"/>
      <c r="CB37" s="159"/>
      <c r="CC37" s="159"/>
      <c r="CD37" s="159"/>
      <c r="CE37" s="159"/>
      <c r="CF37" s="159"/>
      <c r="CG37" s="159"/>
      <c r="CH37" s="159"/>
      <c r="CI37" s="159"/>
      <c r="CJ37" s="159"/>
    </row>
    <row r="38" spans="1:88" s="270" customFormat="1" ht="19.5" thickBot="1">
      <c r="A38" s="528"/>
      <c r="B38" s="339"/>
      <c r="C38" s="510"/>
      <c r="D38" s="181" t="s">
        <v>19</v>
      </c>
      <c r="E38" s="267">
        <f>E40</f>
        <v>4</v>
      </c>
      <c r="F38" s="267">
        <f aca="true" t="shared" si="25" ref="F38:T38">F40</f>
        <v>6</v>
      </c>
      <c r="G38" s="267">
        <f t="shared" si="25"/>
        <v>4</v>
      </c>
      <c r="H38" s="267">
        <f t="shared" si="25"/>
        <v>6</v>
      </c>
      <c r="I38" s="267">
        <f t="shared" si="25"/>
        <v>4</v>
      </c>
      <c r="J38" s="267">
        <f t="shared" si="25"/>
        <v>6</v>
      </c>
      <c r="K38" s="267">
        <f t="shared" si="25"/>
        <v>4</v>
      </c>
      <c r="L38" s="267">
        <f t="shared" si="25"/>
        <v>6</v>
      </c>
      <c r="M38" s="267">
        <f t="shared" si="25"/>
        <v>4</v>
      </c>
      <c r="N38" s="267">
        <f t="shared" si="25"/>
        <v>6</v>
      </c>
      <c r="O38" s="267">
        <f t="shared" si="25"/>
        <v>4</v>
      </c>
      <c r="P38" s="267">
        <f t="shared" si="25"/>
        <v>5</v>
      </c>
      <c r="Q38" s="267">
        <f t="shared" si="25"/>
        <v>4</v>
      </c>
      <c r="R38" s="267">
        <f t="shared" si="25"/>
        <v>4</v>
      </c>
      <c r="S38" s="267">
        <f t="shared" si="25"/>
        <v>0</v>
      </c>
      <c r="T38" s="267">
        <f t="shared" si="25"/>
        <v>0</v>
      </c>
      <c r="U38" s="251">
        <f t="shared" si="10"/>
        <v>67</v>
      </c>
      <c r="V38" s="254"/>
      <c r="W38" s="253"/>
      <c r="X38" s="268"/>
      <c r="Y38" s="268"/>
      <c r="Z38" s="268"/>
      <c r="AA38" s="269"/>
      <c r="AB38" s="269"/>
      <c r="AC38" s="269"/>
      <c r="AD38" s="269"/>
      <c r="AE38" s="269"/>
      <c r="AF38" s="269"/>
      <c r="AG38" s="269"/>
      <c r="AH38" s="269"/>
      <c r="AI38" s="269"/>
      <c r="AJ38" s="269"/>
      <c r="AK38" s="302">
        <f t="shared" si="11"/>
        <v>0</v>
      </c>
      <c r="AL38" s="269"/>
      <c r="AM38" s="269"/>
      <c r="AN38" s="269"/>
      <c r="AO38" s="269"/>
      <c r="AP38" s="269"/>
      <c r="AQ38" s="269"/>
      <c r="AR38" s="269"/>
      <c r="AS38" s="269"/>
      <c r="AT38" s="300"/>
      <c r="AU38" s="300"/>
      <c r="AV38" s="244">
        <f t="shared" si="4"/>
        <v>0</v>
      </c>
      <c r="AW38" s="252">
        <f t="shared" si="5"/>
        <v>67</v>
      </c>
      <c r="AX38" s="287"/>
      <c r="AY38" s="287"/>
      <c r="AZ38" s="287"/>
      <c r="BA38" s="287"/>
      <c r="BB38" s="287"/>
      <c r="BC38" s="287"/>
      <c r="BD38" s="287"/>
      <c r="BE38" s="252"/>
      <c r="BF38" s="288"/>
      <c r="BG38" s="159"/>
      <c r="BH38" s="159"/>
      <c r="BI38" s="159"/>
      <c r="BJ38" s="159"/>
      <c r="BK38" s="159"/>
      <c r="BL38" s="159"/>
      <c r="BM38" s="159"/>
      <c r="BN38" s="159"/>
      <c r="BO38" s="159"/>
      <c r="BP38" s="159"/>
      <c r="BQ38" s="159"/>
      <c r="BR38" s="159"/>
      <c r="BS38" s="159"/>
      <c r="BT38" s="159"/>
      <c r="BU38" s="159"/>
      <c r="BV38" s="159"/>
      <c r="BW38" s="159"/>
      <c r="BX38" s="159"/>
      <c r="BY38" s="159"/>
      <c r="BZ38" s="159"/>
      <c r="CA38" s="159"/>
      <c r="CB38" s="159"/>
      <c r="CC38" s="159"/>
      <c r="CD38" s="159"/>
      <c r="CE38" s="159"/>
      <c r="CF38" s="159"/>
      <c r="CG38" s="159"/>
      <c r="CH38" s="159"/>
      <c r="CI38" s="159"/>
      <c r="CJ38" s="159"/>
    </row>
    <row r="39" spans="1:88" s="273" customFormat="1" ht="20.25" thickBot="1" thickTop="1">
      <c r="A39" s="528"/>
      <c r="B39" s="448" t="s">
        <v>170</v>
      </c>
      <c r="C39" s="518" t="s">
        <v>171</v>
      </c>
      <c r="D39" s="190" t="s">
        <v>18</v>
      </c>
      <c r="E39" s="250">
        <v>8</v>
      </c>
      <c r="F39" s="250">
        <v>10</v>
      </c>
      <c r="G39" s="250">
        <v>8</v>
      </c>
      <c r="H39" s="250">
        <v>10</v>
      </c>
      <c r="I39" s="250">
        <v>8</v>
      </c>
      <c r="J39" s="250">
        <v>10</v>
      </c>
      <c r="K39" s="250">
        <v>10</v>
      </c>
      <c r="L39" s="250">
        <v>10</v>
      </c>
      <c r="M39" s="250">
        <v>10</v>
      </c>
      <c r="N39" s="250">
        <v>10</v>
      </c>
      <c r="O39" s="250">
        <v>10</v>
      </c>
      <c r="P39" s="250">
        <v>10</v>
      </c>
      <c r="Q39" s="250">
        <v>10</v>
      </c>
      <c r="R39" s="250">
        <v>10</v>
      </c>
      <c r="S39" s="265"/>
      <c r="T39" s="265"/>
      <c r="U39" s="251">
        <f t="shared" si="10"/>
        <v>134</v>
      </c>
      <c r="V39" s="254"/>
      <c r="W39" s="253"/>
      <c r="X39" s="271"/>
      <c r="Y39" s="271"/>
      <c r="Z39" s="271"/>
      <c r="AA39" s="272"/>
      <c r="AB39" s="272"/>
      <c r="AC39" s="272"/>
      <c r="AD39" s="272"/>
      <c r="AE39" s="272"/>
      <c r="AF39" s="272"/>
      <c r="AG39" s="272"/>
      <c r="AH39" s="266"/>
      <c r="AI39" s="266"/>
      <c r="AJ39" s="272"/>
      <c r="AK39" s="302">
        <f t="shared" si="11"/>
        <v>0</v>
      </c>
      <c r="AL39" s="272"/>
      <c r="AM39" s="272"/>
      <c r="AN39" s="272"/>
      <c r="AO39" s="272"/>
      <c r="AP39" s="284"/>
      <c r="AQ39" s="284"/>
      <c r="AR39" s="284"/>
      <c r="AS39" s="284"/>
      <c r="AT39" s="300"/>
      <c r="AU39" s="300"/>
      <c r="AV39" s="244">
        <f t="shared" si="4"/>
        <v>0</v>
      </c>
      <c r="AW39" s="252">
        <f t="shared" si="5"/>
        <v>134</v>
      </c>
      <c r="AX39" s="287"/>
      <c r="AY39" s="287"/>
      <c r="AZ39" s="287"/>
      <c r="BA39" s="287"/>
      <c r="BB39" s="287"/>
      <c r="BC39" s="287"/>
      <c r="BD39" s="287"/>
      <c r="BE39" s="252"/>
      <c r="BF39" s="288"/>
      <c r="BG39" s="159"/>
      <c r="BH39" s="159"/>
      <c r="BI39" s="159"/>
      <c r="BJ39" s="159"/>
      <c r="BK39" s="159"/>
      <c r="BL39" s="159"/>
      <c r="BM39" s="159"/>
      <c r="BN39" s="159"/>
      <c r="BO39" s="159"/>
      <c r="BP39" s="159"/>
      <c r="BQ39" s="159"/>
      <c r="BR39" s="159"/>
      <c r="BS39" s="159"/>
      <c r="BT39" s="159"/>
      <c r="BU39" s="159"/>
      <c r="BV39" s="159"/>
      <c r="BW39" s="159"/>
      <c r="BX39" s="159"/>
      <c r="BY39" s="159"/>
      <c r="BZ39" s="159"/>
      <c r="CA39" s="159"/>
      <c r="CB39" s="159"/>
      <c r="CC39" s="159"/>
      <c r="CD39" s="159"/>
      <c r="CE39" s="159"/>
      <c r="CF39" s="159"/>
      <c r="CG39" s="159"/>
      <c r="CH39" s="159"/>
      <c r="CI39" s="159"/>
      <c r="CJ39" s="159"/>
    </row>
    <row r="40" spans="1:88" s="273" customFormat="1" ht="19.5" thickBot="1">
      <c r="A40" s="528"/>
      <c r="B40" s="449"/>
      <c r="C40" s="519"/>
      <c r="D40" s="182" t="s">
        <v>19</v>
      </c>
      <c r="E40" s="250">
        <v>4</v>
      </c>
      <c r="F40" s="250">
        <v>6</v>
      </c>
      <c r="G40" s="250">
        <v>4</v>
      </c>
      <c r="H40" s="250">
        <v>6</v>
      </c>
      <c r="I40" s="250">
        <v>4</v>
      </c>
      <c r="J40" s="250">
        <v>6</v>
      </c>
      <c r="K40" s="250">
        <v>4</v>
      </c>
      <c r="L40" s="250">
        <v>6</v>
      </c>
      <c r="M40" s="250">
        <v>4</v>
      </c>
      <c r="N40" s="250">
        <v>6</v>
      </c>
      <c r="O40" s="250">
        <v>4</v>
      </c>
      <c r="P40" s="250">
        <v>5</v>
      </c>
      <c r="Q40" s="250">
        <v>4</v>
      </c>
      <c r="R40" s="250">
        <v>4</v>
      </c>
      <c r="S40" s="265"/>
      <c r="T40" s="265"/>
      <c r="U40" s="251">
        <f t="shared" si="10"/>
        <v>67</v>
      </c>
      <c r="V40" s="254"/>
      <c r="W40" s="253"/>
      <c r="X40" s="271"/>
      <c r="Y40" s="271"/>
      <c r="Z40" s="271"/>
      <c r="AA40" s="272"/>
      <c r="AB40" s="272"/>
      <c r="AC40" s="272"/>
      <c r="AD40" s="272"/>
      <c r="AE40" s="272"/>
      <c r="AF40" s="272"/>
      <c r="AG40" s="272"/>
      <c r="AH40" s="266"/>
      <c r="AI40" s="266"/>
      <c r="AJ40" s="272"/>
      <c r="AK40" s="302">
        <f t="shared" si="11"/>
        <v>0</v>
      </c>
      <c r="AL40" s="272"/>
      <c r="AM40" s="272"/>
      <c r="AN40" s="272"/>
      <c r="AO40" s="272"/>
      <c r="AP40" s="284"/>
      <c r="AQ40" s="284"/>
      <c r="AR40" s="284"/>
      <c r="AS40" s="284"/>
      <c r="AT40" s="300"/>
      <c r="AU40" s="300"/>
      <c r="AV40" s="244">
        <f t="shared" si="4"/>
        <v>0</v>
      </c>
      <c r="AW40" s="252">
        <f t="shared" si="5"/>
        <v>67</v>
      </c>
      <c r="AX40" s="287"/>
      <c r="AY40" s="287"/>
      <c r="AZ40" s="287"/>
      <c r="BA40" s="287"/>
      <c r="BB40" s="287"/>
      <c r="BC40" s="287"/>
      <c r="BD40" s="287"/>
      <c r="BE40" s="252"/>
      <c r="BF40" s="288"/>
      <c r="BG40" s="159"/>
      <c r="BH40" s="159"/>
      <c r="BI40" s="159"/>
      <c r="BJ40" s="159"/>
      <c r="BK40" s="159"/>
      <c r="BL40" s="159"/>
      <c r="BM40" s="159"/>
      <c r="BN40" s="159"/>
      <c r="BO40" s="159"/>
      <c r="BP40" s="159"/>
      <c r="BQ40" s="159"/>
      <c r="BR40" s="159"/>
      <c r="BS40" s="159"/>
      <c r="BT40" s="159"/>
      <c r="BU40" s="159"/>
      <c r="BV40" s="159"/>
      <c r="BW40" s="159"/>
      <c r="BX40" s="159"/>
      <c r="BY40" s="159"/>
      <c r="BZ40" s="159"/>
      <c r="CA40" s="159"/>
      <c r="CB40" s="159"/>
      <c r="CC40" s="159"/>
      <c r="CD40" s="159"/>
      <c r="CE40" s="159"/>
      <c r="CF40" s="159"/>
      <c r="CG40" s="159"/>
      <c r="CH40" s="159"/>
      <c r="CI40" s="159"/>
      <c r="CJ40" s="159"/>
    </row>
    <row r="41" spans="1:58" ht="20.25" thickBot="1" thickTop="1">
      <c r="A41" s="528"/>
      <c r="B41" s="437" t="s">
        <v>47</v>
      </c>
      <c r="C41" s="517" t="s">
        <v>107</v>
      </c>
      <c r="D41" s="180" t="s">
        <v>18</v>
      </c>
      <c r="E41" s="249">
        <f>E43</f>
        <v>10</v>
      </c>
      <c r="F41" s="249">
        <f aca="true" t="shared" si="26" ref="F41:T41">F43</f>
        <v>12</v>
      </c>
      <c r="G41" s="249">
        <f t="shared" si="26"/>
        <v>10</v>
      </c>
      <c r="H41" s="249">
        <f t="shared" si="26"/>
        <v>10</v>
      </c>
      <c r="I41" s="249">
        <f t="shared" si="26"/>
        <v>10</v>
      </c>
      <c r="J41" s="249">
        <f t="shared" si="26"/>
        <v>12</v>
      </c>
      <c r="K41" s="249">
        <f t="shared" si="26"/>
        <v>10</v>
      </c>
      <c r="L41" s="249">
        <f t="shared" si="26"/>
        <v>10</v>
      </c>
      <c r="M41" s="249">
        <f t="shared" si="26"/>
        <v>10</v>
      </c>
      <c r="N41" s="249">
        <f t="shared" si="26"/>
        <v>12</v>
      </c>
      <c r="O41" s="249">
        <f t="shared" si="26"/>
        <v>10</v>
      </c>
      <c r="P41" s="249">
        <f t="shared" si="26"/>
        <v>12</v>
      </c>
      <c r="Q41" s="249">
        <f t="shared" si="26"/>
        <v>10</v>
      </c>
      <c r="R41" s="249">
        <f t="shared" si="26"/>
        <v>12</v>
      </c>
      <c r="S41" s="249">
        <f t="shared" si="26"/>
        <v>0</v>
      </c>
      <c r="T41" s="249">
        <f t="shared" si="26"/>
        <v>0</v>
      </c>
      <c r="U41" s="251">
        <f t="shared" si="10"/>
        <v>150</v>
      </c>
      <c r="V41" s="254"/>
      <c r="W41" s="254"/>
      <c r="X41" s="249">
        <f>X43</f>
        <v>10</v>
      </c>
      <c r="Y41" s="249">
        <f aca="true" t="shared" si="27" ref="Y41:AJ41">Y43</f>
        <v>12</v>
      </c>
      <c r="Z41" s="249">
        <f t="shared" si="27"/>
        <v>10</v>
      </c>
      <c r="AA41" s="249">
        <f t="shared" si="27"/>
        <v>12</v>
      </c>
      <c r="AB41" s="249">
        <f t="shared" si="27"/>
        <v>10</v>
      </c>
      <c r="AC41" s="249">
        <f t="shared" si="27"/>
        <v>12</v>
      </c>
      <c r="AD41" s="249">
        <f t="shared" si="27"/>
        <v>10</v>
      </c>
      <c r="AE41" s="249">
        <f t="shared" si="27"/>
        <v>12</v>
      </c>
      <c r="AF41" s="249">
        <f t="shared" si="27"/>
        <v>12</v>
      </c>
      <c r="AG41" s="249">
        <f t="shared" si="27"/>
        <v>12</v>
      </c>
      <c r="AH41" s="249">
        <f t="shared" si="27"/>
        <v>0</v>
      </c>
      <c r="AI41" s="249">
        <f t="shared" si="27"/>
        <v>0</v>
      </c>
      <c r="AJ41" s="249">
        <f t="shared" si="27"/>
        <v>12</v>
      </c>
      <c r="AK41" s="302">
        <f t="shared" si="11"/>
        <v>124</v>
      </c>
      <c r="AL41" s="249"/>
      <c r="AM41" s="249"/>
      <c r="AN41" s="249"/>
      <c r="AO41" s="249"/>
      <c r="AP41" s="249"/>
      <c r="AQ41" s="249"/>
      <c r="AR41" s="249"/>
      <c r="AS41" s="249"/>
      <c r="AT41" s="300"/>
      <c r="AU41" s="300"/>
      <c r="AV41" s="244">
        <f t="shared" si="4"/>
        <v>124</v>
      </c>
      <c r="AW41" s="252">
        <f t="shared" si="5"/>
        <v>274</v>
      </c>
      <c r="AX41" s="287"/>
      <c r="AY41" s="287"/>
      <c r="AZ41" s="287"/>
      <c r="BA41" s="287"/>
      <c r="BB41" s="287"/>
      <c r="BC41" s="287"/>
      <c r="BD41" s="287"/>
      <c r="BE41" s="252"/>
      <c r="BF41" s="288"/>
    </row>
    <row r="42" spans="1:58" ht="19.5" thickBot="1">
      <c r="A42" s="528"/>
      <c r="B42" s="438"/>
      <c r="C42" s="516"/>
      <c r="D42" s="181" t="s">
        <v>19</v>
      </c>
      <c r="E42" s="249">
        <f>E44</f>
        <v>6</v>
      </c>
      <c r="F42" s="249">
        <f aca="true" t="shared" si="28" ref="F42:T42">F44</f>
        <v>4</v>
      </c>
      <c r="G42" s="249">
        <f t="shared" si="28"/>
        <v>6</v>
      </c>
      <c r="H42" s="249">
        <f t="shared" si="28"/>
        <v>6</v>
      </c>
      <c r="I42" s="249">
        <f t="shared" si="28"/>
        <v>6</v>
      </c>
      <c r="J42" s="249">
        <f t="shared" si="28"/>
        <v>4</v>
      </c>
      <c r="K42" s="249">
        <f t="shared" si="28"/>
        <v>6</v>
      </c>
      <c r="L42" s="249">
        <f t="shared" si="28"/>
        <v>6</v>
      </c>
      <c r="M42" s="249">
        <f t="shared" si="28"/>
        <v>6</v>
      </c>
      <c r="N42" s="249">
        <f t="shared" si="28"/>
        <v>4</v>
      </c>
      <c r="O42" s="249">
        <f t="shared" si="28"/>
        <v>6</v>
      </c>
      <c r="P42" s="249">
        <f t="shared" si="28"/>
        <v>4</v>
      </c>
      <c r="Q42" s="249">
        <f t="shared" si="28"/>
        <v>6</v>
      </c>
      <c r="R42" s="249">
        <f t="shared" si="28"/>
        <v>5</v>
      </c>
      <c r="S42" s="249">
        <f t="shared" si="28"/>
        <v>0</v>
      </c>
      <c r="T42" s="249">
        <f t="shared" si="28"/>
        <v>0</v>
      </c>
      <c r="U42" s="251">
        <f t="shared" si="10"/>
        <v>75</v>
      </c>
      <c r="V42" s="254"/>
      <c r="W42" s="254"/>
      <c r="X42" s="249">
        <f>X44</f>
        <v>4</v>
      </c>
      <c r="Y42" s="249">
        <f aca="true" t="shared" si="29" ref="Y42:AJ42">Y44</f>
        <v>6</v>
      </c>
      <c r="Z42" s="249">
        <f t="shared" si="29"/>
        <v>4</v>
      </c>
      <c r="AA42" s="249">
        <f t="shared" si="29"/>
        <v>6</v>
      </c>
      <c r="AB42" s="249">
        <f t="shared" si="29"/>
        <v>6</v>
      </c>
      <c r="AC42" s="249">
        <f t="shared" si="29"/>
        <v>6</v>
      </c>
      <c r="AD42" s="249">
        <f t="shared" si="29"/>
        <v>6</v>
      </c>
      <c r="AE42" s="249">
        <f t="shared" si="29"/>
        <v>6</v>
      </c>
      <c r="AF42" s="249">
        <f t="shared" si="29"/>
        <v>6</v>
      </c>
      <c r="AG42" s="249">
        <f t="shared" si="29"/>
        <v>6</v>
      </c>
      <c r="AH42" s="249">
        <f t="shared" si="29"/>
        <v>0</v>
      </c>
      <c r="AI42" s="249">
        <f t="shared" si="29"/>
        <v>0</v>
      </c>
      <c r="AJ42" s="249">
        <f t="shared" si="29"/>
        <v>6</v>
      </c>
      <c r="AK42" s="302">
        <f t="shared" si="11"/>
        <v>62</v>
      </c>
      <c r="AL42" s="249"/>
      <c r="AM42" s="249"/>
      <c r="AN42" s="249"/>
      <c r="AO42" s="249"/>
      <c r="AP42" s="249"/>
      <c r="AQ42" s="249"/>
      <c r="AR42" s="249"/>
      <c r="AS42" s="249"/>
      <c r="AT42" s="300"/>
      <c r="AU42" s="300"/>
      <c r="AV42" s="244">
        <f t="shared" si="4"/>
        <v>62</v>
      </c>
      <c r="AW42" s="252">
        <f t="shared" si="5"/>
        <v>137</v>
      </c>
      <c r="AX42" s="287"/>
      <c r="AY42" s="287"/>
      <c r="AZ42" s="287"/>
      <c r="BA42" s="287"/>
      <c r="BB42" s="287"/>
      <c r="BC42" s="287"/>
      <c r="BD42" s="287"/>
      <c r="BE42" s="252"/>
      <c r="BF42" s="288"/>
    </row>
    <row r="43" spans="1:58" ht="20.25" thickBot="1" thickTop="1">
      <c r="A43" s="528"/>
      <c r="B43" s="448" t="s">
        <v>48</v>
      </c>
      <c r="C43" s="450" t="s">
        <v>108</v>
      </c>
      <c r="D43" s="190" t="s">
        <v>18</v>
      </c>
      <c r="E43" s="250">
        <v>10</v>
      </c>
      <c r="F43" s="250">
        <v>12</v>
      </c>
      <c r="G43" s="250">
        <v>10</v>
      </c>
      <c r="H43" s="250">
        <v>10</v>
      </c>
      <c r="I43" s="250">
        <v>10</v>
      </c>
      <c r="J43" s="250">
        <v>12</v>
      </c>
      <c r="K43" s="250">
        <v>10</v>
      </c>
      <c r="L43" s="250">
        <v>10</v>
      </c>
      <c r="M43" s="250">
        <v>10</v>
      </c>
      <c r="N43" s="250">
        <v>12</v>
      </c>
      <c r="O43" s="250">
        <v>10</v>
      </c>
      <c r="P43" s="250">
        <v>12</v>
      </c>
      <c r="Q43" s="250">
        <v>10</v>
      </c>
      <c r="R43" s="250">
        <v>12</v>
      </c>
      <c r="S43" s="265"/>
      <c r="T43" s="265"/>
      <c r="U43" s="251">
        <f t="shared" si="10"/>
        <v>150</v>
      </c>
      <c r="V43" s="254"/>
      <c r="W43" s="254"/>
      <c r="X43" s="250">
        <v>10</v>
      </c>
      <c r="Y43" s="250">
        <v>12</v>
      </c>
      <c r="Z43" s="250">
        <v>10</v>
      </c>
      <c r="AA43" s="250">
        <v>12</v>
      </c>
      <c r="AB43" s="250">
        <v>10</v>
      </c>
      <c r="AC43" s="250">
        <v>12</v>
      </c>
      <c r="AD43" s="250">
        <v>10</v>
      </c>
      <c r="AE43" s="250">
        <v>12</v>
      </c>
      <c r="AF43" s="250">
        <v>12</v>
      </c>
      <c r="AG43" s="250">
        <v>12</v>
      </c>
      <c r="AH43" s="265"/>
      <c r="AI43" s="265"/>
      <c r="AJ43" s="250">
        <v>12</v>
      </c>
      <c r="AK43" s="302">
        <f t="shared" si="11"/>
        <v>124</v>
      </c>
      <c r="AL43" s="250"/>
      <c r="AM43" s="250"/>
      <c r="AN43" s="250"/>
      <c r="AO43" s="250"/>
      <c r="AP43" s="282"/>
      <c r="AQ43" s="282"/>
      <c r="AR43" s="282"/>
      <c r="AS43" s="282"/>
      <c r="AT43" s="300"/>
      <c r="AU43" s="300"/>
      <c r="AV43" s="244">
        <f t="shared" si="4"/>
        <v>124</v>
      </c>
      <c r="AW43" s="252">
        <f t="shared" si="5"/>
        <v>274</v>
      </c>
      <c r="AX43" s="287"/>
      <c r="AY43" s="287"/>
      <c r="AZ43" s="287"/>
      <c r="BA43" s="287"/>
      <c r="BB43" s="287"/>
      <c r="BC43" s="287"/>
      <c r="BD43" s="287"/>
      <c r="BE43" s="252"/>
      <c r="BF43" s="288"/>
    </row>
    <row r="44" spans="1:58" ht="19.5" thickBot="1">
      <c r="A44" s="528"/>
      <c r="B44" s="449"/>
      <c r="C44" s="451"/>
      <c r="D44" s="182" t="s">
        <v>19</v>
      </c>
      <c r="E44" s="250">
        <v>6</v>
      </c>
      <c r="F44" s="250">
        <v>4</v>
      </c>
      <c r="G44" s="250">
        <v>6</v>
      </c>
      <c r="H44" s="250">
        <v>6</v>
      </c>
      <c r="I44" s="250">
        <v>6</v>
      </c>
      <c r="J44" s="250">
        <v>4</v>
      </c>
      <c r="K44" s="250">
        <v>6</v>
      </c>
      <c r="L44" s="250">
        <v>6</v>
      </c>
      <c r="M44" s="250">
        <v>6</v>
      </c>
      <c r="N44" s="250">
        <v>4</v>
      </c>
      <c r="O44" s="250">
        <v>6</v>
      </c>
      <c r="P44" s="250">
        <v>4</v>
      </c>
      <c r="Q44" s="250">
        <v>6</v>
      </c>
      <c r="R44" s="250">
        <v>5</v>
      </c>
      <c r="S44" s="265"/>
      <c r="T44" s="265"/>
      <c r="U44" s="251">
        <f t="shared" si="10"/>
        <v>75</v>
      </c>
      <c r="V44" s="254"/>
      <c r="W44" s="254"/>
      <c r="X44" s="250">
        <v>4</v>
      </c>
      <c r="Y44" s="250">
        <v>6</v>
      </c>
      <c r="Z44" s="250">
        <v>4</v>
      </c>
      <c r="AA44" s="250">
        <v>6</v>
      </c>
      <c r="AB44" s="250">
        <v>6</v>
      </c>
      <c r="AC44" s="250">
        <v>6</v>
      </c>
      <c r="AD44" s="250">
        <v>6</v>
      </c>
      <c r="AE44" s="250">
        <v>6</v>
      </c>
      <c r="AF44" s="250">
        <v>6</v>
      </c>
      <c r="AG44" s="250">
        <v>6</v>
      </c>
      <c r="AH44" s="265"/>
      <c r="AI44" s="265"/>
      <c r="AJ44" s="250">
        <v>6</v>
      </c>
      <c r="AK44" s="302">
        <f t="shared" si="11"/>
        <v>62</v>
      </c>
      <c r="AL44" s="250"/>
      <c r="AM44" s="250"/>
      <c r="AN44" s="250"/>
      <c r="AO44" s="250"/>
      <c r="AP44" s="282"/>
      <c r="AQ44" s="282"/>
      <c r="AR44" s="282"/>
      <c r="AS44" s="282"/>
      <c r="AT44" s="300"/>
      <c r="AU44" s="300"/>
      <c r="AV44" s="244">
        <f t="shared" si="4"/>
        <v>62</v>
      </c>
      <c r="AW44" s="252">
        <f t="shared" si="5"/>
        <v>137</v>
      </c>
      <c r="AX44" s="287"/>
      <c r="AY44" s="287"/>
      <c r="AZ44" s="287"/>
      <c r="BA44" s="287"/>
      <c r="BB44" s="287"/>
      <c r="BC44" s="287"/>
      <c r="BD44" s="287"/>
      <c r="BE44" s="252"/>
      <c r="BF44" s="288"/>
    </row>
    <row r="45" spans="1:58" s="159" customFormat="1" ht="24" thickBot="1" thickTop="1">
      <c r="A45" s="528"/>
      <c r="B45" s="264" t="s">
        <v>172</v>
      </c>
      <c r="C45" s="274" t="s">
        <v>153</v>
      </c>
      <c r="D45" s="194"/>
      <c r="E45" s="245"/>
      <c r="F45" s="245"/>
      <c r="G45" s="245"/>
      <c r="H45" s="245"/>
      <c r="I45" s="245"/>
      <c r="J45" s="245"/>
      <c r="K45" s="245"/>
      <c r="L45" s="245"/>
      <c r="M45" s="245"/>
      <c r="N45" s="245"/>
      <c r="O45" s="245"/>
      <c r="P45" s="245"/>
      <c r="Q45" s="245"/>
      <c r="R45" s="245"/>
      <c r="S45" s="265">
        <v>36</v>
      </c>
      <c r="T45" s="265">
        <v>36</v>
      </c>
      <c r="U45" s="251">
        <f t="shared" si="10"/>
        <v>72</v>
      </c>
      <c r="V45" s="254"/>
      <c r="W45" s="254"/>
      <c r="X45" s="243"/>
      <c r="Y45" s="243"/>
      <c r="Z45" s="243"/>
      <c r="AA45" s="243"/>
      <c r="AB45" s="243"/>
      <c r="AC45" s="243"/>
      <c r="AD45" s="243"/>
      <c r="AE45" s="243"/>
      <c r="AF45" s="243"/>
      <c r="AG45" s="243"/>
      <c r="AH45" s="266"/>
      <c r="AI45" s="266"/>
      <c r="AJ45" s="247"/>
      <c r="AK45" s="302">
        <f t="shared" si="11"/>
        <v>0</v>
      </c>
      <c r="AL45" s="265"/>
      <c r="AM45" s="265"/>
      <c r="AN45" s="265"/>
      <c r="AO45" s="266"/>
      <c r="AP45" s="284"/>
      <c r="AQ45" s="284"/>
      <c r="AR45" s="284"/>
      <c r="AS45" s="284"/>
      <c r="AT45" s="300"/>
      <c r="AU45" s="300"/>
      <c r="AV45" s="244">
        <f t="shared" si="4"/>
        <v>0</v>
      </c>
      <c r="AW45" s="252">
        <f t="shared" si="5"/>
        <v>72</v>
      </c>
      <c r="AX45" s="287"/>
      <c r="AY45" s="287"/>
      <c r="AZ45" s="287"/>
      <c r="BA45" s="287"/>
      <c r="BB45" s="287"/>
      <c r="BC45" s="287"/>
      <c r="BD45" s="287"/>
      <c r="BE45" s="252"/>
      <c r="BF45" s="288"/>
    </row>
    <row r="46" spans="1:58" ht="19.5" customHeight="1" thickBot="1">
      <c r="A46" s="528"/>
      <c r="B46" s="454" t="s">
        <v>50</v>
      </c>
      <c r="C46" s="515" t="s">
        <v>173</v>
      </c>
      <c r="D46" s="180" t="s">
        <v>18</v>
      </c>
      <c r="E46" s="249"/>
      <c r="F46" s="249"/>
      <c r="G46" s="249"/>
      <c r="H46" s="249"/>
      <c r="I46" s="249"/>
      <c r="J46" s="249"/>
      <c r="K46" s="249"/>
      <c r="L46" s="249"/>
      <c r="M46" s="249"/>
      <c r="N46" s="249"/>
      <c r="O46" s="249"/>
      <c r="P46" s="249"/>
      <c r="Q46" s="249"/>
      <c r="R46" s="249"/>
      <c r="S46" s="249"/>
      <c r="T46" s="249"/>
      <c r="U46" s="251">
        <f t="shared" si="10"/>
        <v>0</v>
      </c>
      <c r="V46" s="254"/>
      <c r="W46" s="254"/>
      <c r="X46" s="249">
        <f>X48</f>
        <v>12</v>
      </c>
      <c r="Y46" s="249">
        <f aca="true" t="shared" si="30" ref="Y46:AJ46">Y48</f>
        <v>12</v>
      </c>
      <c r="Z46" s="249">
        <f t="shared" si="30"/>
        <v>14</v>
      </c>
      <c r="AA46" s="249">
        <f t="shared" si="30"/>
        <v>12</v>
      </c>
      <c r="AB46" s="249">
        <f t="shared" si="30"/>
        <v>14</v>
      </c>
      <c r="AC46" s="249">
        <f t="shared" si="30"/>
        <v>12</v>
      </c>
      <c r="AD46" s="249">
        <f t="shared" si="30"/>
        <v>14</v>
      </c>
      <c r="AE46" s="249">
        <f t="shared" si="30"/>
        <v>12</v>
      </c>
      <c r="AF46" s="249">
        <f t="shared" si="30"/>
        <v>12</v>
      </c>
      <c r="AG46" s="249">
        <f t="shared" si="30"/>
        <v>12</v>
      </c>
      <c r="AH46" s="249">
        <f t="shared" si="30"/>
        <v>0</v>
      </c>
      <c r="AI46" s="249">
        <f t="shared" si="30"/>
        <v>0</v>
      </c>
      <c r="AJ46" s="249">
        <f t="shared" si="30"/>
        <v>14</v>
      </c>
      <c r="AK46" s="302">
        <f t="shared" si="11"/>
        <v>140</v>
      </c>
      <c r="AL46" s="249"/>
      <c r="AM46" s="249"/>
      <c r="AN46" s="249"/>
      <c r="AO46" s="249"/>
      <c r="AP46" s="249"/>
      <c r="AQ46" s="249"/>
      <c r="AR46" s="249"/>
      <c r="AS46" s="249"/>
      <c r="AT46" s="300"/>
      <c r="AU46" s="300"/>
      <c r="AV46" s="244">
        <f t="shared" si="4"/>
        <v>140</v>
      </c>
      <c r="AW46" s="252">
        <f t="shared" si="5"/>
        <v>140</v>
      </c>
      <c r="AX46" s="287"/>
      <c r="AY46" s="287"/>
      <c r="AZ46" s="287"/>
      <c r="BA46" s="287"/>
      <c r="BB46" s="287"/>
      <c r="BC46" s="287"/>
      <c r="BD46" s="287"/>
      <c r="BE46" s="252"/>
      <c r="BF46" s="288"/>
    </row>
    <row r="47" spans="1:58" ht="19.5" thickBot="1">
      <c r="A47" s="528"/>
      <c r="B47" s="438"/>
      <c r="C47" s="516"/>
      <c r="D47" s="181" t="s">
        <v>19</v>
      </c>
      <c r="E47" s="249"/>
      <c r="F47" s="249"/>
      <c r="G47" s="249"/>
      <c r="H47" s="249"/>
      <c r="I47" s="249"/>
      <c r="J47" s="249"/>
      <c r="K47" s="249"/>
      <c r="L47" s="249"/>
      <c r="M47" s="249"/>
      <c r="N47" s="249"/>
      <c r="O47" s="249"/>
      <c r="P47" s="249"/>
      <c r="Q47" s="249"/>
      <c r="R47" s="249"/>
      <c r="S47" s="249"/>
      <c r="T47" s="249"/>
      <c r="U47" s="251">
        <f t="shared" si="10"/>
        <v>0</v>
      </c>
      <c r="V47" s="254"/>
      <c r="W47" s="254"/>
      <c r="X47" s="249">
        <f>X49</f>
        <v>6</v>
      </c>
      <c r="Y47" s="249">
        <f aca="true" t="shared" si="31" ref="Y47:AJ47">Y49</f>
        <v>6</v>
      </c>
      <c r="Z47" s="249">
        <f t="shared" si="31"/>
        <v>6</v>
      </c>
      <c r="AA47" s="249">
        <f t="shared" si="31"/>
        <v>6</v>
      </c>
      <c r="AB47" s="249">
        <f t="shared" si="31"/>
        <v>6</v>
      </c>
      <c r="AC47" s="249">
        <f t="shared" si="31"/>
        <v>6</v>
      </c>
      <c r="AD47" s="249">
        <f t="shared" si="31"/>
        <v>8</v>
      </c>
      <c r="AE47" s="249">
        <f t="shared" si="31"/>
        <v>6</v>
      </c>
      <c r="AF47" s="249">
        <f t="shared" si="31"/>
        <v>6</v>
      </c>
      <c r="AG47" s="249">
        <f t="shared" si="31"/>
        <v>6</v>
      </c>
      <c r="AH47" s="249">
        <f t="shared" si="31"/>
        <v>0</v>
      </c>
      <c r="AI47" s="249">
        <f t="shared" si="31"/>
        <v>0</v>
      </c>
      <c r="AJ47" s="249">
        <f t="shared" si="31"/>
        <v>8</v>
      </c>
      <c r="AK47" s="302">
        <f>SUM(X47:AJ47)</f>
        <v>70</v>
      </c>
      <c r="AL47" s="249"/>
      <c r="AM47" s="249"/>
      <c r="AN47" s="249"/>
      <c r="AO47" s="249"/>
      <c r="AP47" s="249"/>
      <c r="AQ47" s="249"/>
      <c r="AR47" s="249"/>
      <c r="AS47" s="249"/>
      <c r="AT47" s="300"/>
      <c r="AU47" s="300"/>
      <c r="AV47" s="244">
        <f t="shared" si="4"/>
        <v>70</v>
      </c>
      <c r="AW47" s="252">
        <f t="shared" si="5"/>
        <v>70</v>
      </c>
      <c r="AX47" s="287"/>
      <c r="AY47" s="287"/>
      <c r="AZ47" s="287"/>
      <c r="BA47" s="287"/>
      <c r="BB47" s="287"/>
      <c r="BC47" s="287"/>
      <c r="BD47" s="287"/>
      <c r="BE47" s="252"/>
      <c r="BF47" s="288"/>
    </row>
    <row r="48" spans="1:58" ht="20.25" customHeight="1" thickBot="1" thickTop="1">
      <c r="A48" s="528"/>
      <c r="B48" s="448" t="s">
        <v>174</v>
      </c>
      <c r="C48" s="450" t="s">
        <v>118</v>
      </c>
      <c r="D48" s="190" t="s">
        <v>18</v>
      </c>
      <c r="E48" s="250"/>
      <c r="F48" s="250"/>
      <c r="G48" s="250"/>
      <c r="H48" s="250"/>
      <c r="I48" s="250"/>
      <c r="J48" s="250"/>
      <c r="K48" s="250"/>
      <c r="L48" s="250"/>
      <c r="M48" s="250"/>
      <c r="N48" s="250"/>
      <c r="O48" s="250"/>
      <c r="P48" s="250"/>
      <c r="Q48" s="250"/>
      <c r="R48" s="250"/>
      <c r="S48" s="265"/>
      <c r="T48" s="265"/>
      <c r="U48" s="251">
        <f t="shared" si="10"/>
        <v>0</v>
      </c>
      <c r="V48" s="254"/>
      <c r="W48" s="254"/>
      <c r="X48" s="250">
        <v>12</v>
      </c>
      <c r="Y48" s="250">
        <v>12</v>
      </c>
      <c r="Z48" s="250">
        <v>14</v>
      </c>
      <c r="AA48" s="250">
        <v>12</v>
      </c>
      <c r="AB48" s="250">
        <v>14</v>
      </c>
      <c r="AC48" s="250">
        <v>12</v>
      </c>
      <c r="AD48" s="250">
        <v>14</v>
      </c>
      <c r="AE48" s="250">
        <v>12</v>
      </c>
      <c r="AF48" s="250">
        <v>12</v>
      </c>
      <c r="AG48" s="250">
        <v>12</v>
      </c>
      <c r="AH48" s="265"/>
      <c r="AI48" s="265"/>
      <c r="AJ48" s="250">
        <v>14</v>
      </c>
      <c r="AK48" s="302">
        <f t="shared" si="11"/>
        <v>140</v>
      </c>
      <c r="AL48" s="250"/>
      <c r="AM48" s="250"/>
      <c r="AN48" s="250"/>
      <c r="AO48" s="250"/>
      <c r="AP48" s="282"/>
      <c r="AQ48" s="282"/>
      <c r="AR48" s="282"/>
      <c r="AS48" s="282"/>
      <c r="AT48" s="300"/>
      <c r="AU48" s="300"/>
      <c r="AV48" s="244">
        <f t="shared" si="4"/>
        <v>140</v>
      </c>
      <c r="AW48" s="252">
        <f t="shared" si="5"/>
        <v>140</v>
      </c>
      <c r="AX48" s="287"/>
      <c r="AY48" s="287"/>
      <c r="AZ48" s="287"/>
      <c r="BA48" s="287"/>
      <c r="BB48" s="287"/>
      <c r="BC48" s="287"/>
      <c r="BD48" s="287"/>
      <c r="BE48" s="252"/>
      <c r="BF48" s="288"/>
    </row>
    <row r="49" spans="1:58" ht="19.5" thickBot="1">
      <c r="A49" s="528"/>
      <c r="B49" s="449"/>
      <c r="C49" s="451"/>
      <c r="D49" s="182" t="s">
        <v>19</v>
      </c>
      <c r="E49" s="250"/>
      <c r="F49" s="250"/>
      <c r="G49" s="250"/>
      <c r="H49" s="250"/>
      <c r="I49" s="250"/>
      <c r="J49" s="250"/>
      <c r="K49" s="250"/>
      <c r="L49" s="250"/>
      <c r="M49" s="250"/>
      <c r="N49" s="250"/>
      <c r="O49" s="250"/>
      <c r="P49" s="250"/>
      <c r="Q49" s="250"/>
      <c r="R49" s="250"/>
      <c r="S49" s="265"/>
      <c r="T49" s="265"/>
      <c r="U49" s="251">
        <f t="shared" si="10"/>
        <v>0</v>
      </c>
      <c r="V49" s="254"/>
      <c r="W49" s="254"/>
      <c r="X49" s="250">
        <v>6</v>
      </c>
      <c r="Y49" s="250">
        <v>6</v>
      </c>
      <c r="Z49" s="250">
        <v>6</v>
      </c>
      <c r="AA49" s="250">
        <v>6</v>
      </c>
      <c r="AB49" s="250">
        <v>6</v>
      </c>
      <c r="AC49" s="250">
        <v>6</v>
      </c>
      <c r="AD49" s="250">
        <v>8</v>
      </c>
      <c r="AE49" s="250">
        <v>6</v>
      </c>
      <c r="AF49" s="250">
        <v>6</v>
      </c>
      <c r="AG49" s="250">
        <v>6</v>
      </c>
      <c r="AH49" s="265"/>
      <c r="AI49" s="265"/>
      <c r="AJ49" s="250">
        <v>8</v>
      </c>
      <c r="AK49" s="302">
        <f t="shared" si="11"/>
        <v>70</v>
      </c>
      <c r="AL49" s="250"/>
      <c r="AM49" s="250"/>
      <c r="AN49" s="250"/>
      <c r="AO49" s="250"/>
      <c r="AP49" s="282"/>
      <c r="AQ49" s="282"/>
      <c r="AR49" s="282"/>
      <c r="AS49" s="282"/>
      <c r="AT49" s="300"/>
      <c r="AU49" s="300"/>
      <c r="AV49" s="244">
        <f t="shared" si="4"/>
        <v>70</v>
      </c>
      <c r="AW49" s="252">
        <f t="shared" si="5"/>
        <v>70</v>
      </c>
      <c r="AX49" s="287"/>
      <c r="AY49" s="287"/>
      <c r="AZ49" s="287"/>
      <c r="BA49" s="287"/>
      <c r="BB49" s="287"/>
      <c r="BC49" s="287"/>
      <c r="BD49" s="287"/>
      <c r="BE49" s="252"/>
      <c r="BF49" s="288"/>
    </row>
    <row r="50" spans="1:58" ht="20.25" thickBot="1" thickTop="1">
      <c r="A50" s="528"/>
      <c r="B50" s="61" t="s">
        <v>51</v>
      </c>
      <c r="C50" s="164" t="s">
        <v>31</v>
      </c>
      <c r="D50" s="230"/>
      <c r="E50" s="245"/>
      <c r="F50" s="245"/>
      <c r="G50" s="245"/>
      <c r="H50" s="245"/>
      <c r="I50" s="245"/>
      <c r="J50" s="245"/>
      <c r="K50" s="245"/>
      <c r="L50" s="245"/>
      <c r="M50" s="245"/>
      <c r="N50" s="245"/>
      <c r="O50" s="245"/>
      <c r="P50" s="245"/>
      <c r="Q50" s="245"/>
      <c r="R50" s="245"/>
      <c r="S50" s="265"/>
      <c r="T50" s="265"/>
      <c r="U50" s="251">
        <f t="shared" si="10"/>
        <v>0</v>
      </c>
      <c r="V50" s="254"/>
      <c r="W50" s="253"/>
      <c r="X50" s="243"/>
      <c r="Y50" s="243"/>
      <c r="Z50" s="243"/>
      <c r="AA50" s="247"/>
      <c r="AB50" s="247"/>
      <c r="AC50" s="247"/>
      <c r="AD50" s="247"/>
      <c r="AE50" s="247"/>
      <c r="AF50" s="247"/>
      <c r="AG50" s="247"/>
      <c r="AH50" s="266">
        <v>36</v>
      </c>
      <c r="AI50" s="266"/>
      <c r="AJ50" s="247"/>
      <c r="AK50" s="302">
        <f t="shared" si="11"/>
        <v>36</v>
      </c>
      <c r="AL50" s="265"/>
      <c r="AM50" s="265"/>
      <c r="AN50" s="265"/>
      <c r="AO50" s="266"/>
      <c r="AP50" s="284"/>
      <c r="AQ50" s="284"/>
      <c r="AR50" s="284"/>
      <c r="AS50" s="284"/>
      <c r="AT50" s="300"/>
      <c r="AU50" s="300"/>
      <c r="AV50" s="244">
        <f t="shared" si="4"/>
        <v>36</v>
      </c>
      <c r="AW50" s="252">
        <f t="shared" si="5"/>
        <v>36</v>
      </c>
      <c r="AX50" s="287"/>
      <c r="AY50" s="287"/>
      <c r="AZ50" s="287"/>
      <c r="BA50" s="287"/>
      <c r="BB50" s="287"/>
      <c r="BC50" s="287"/>
      <c r="BD50" s="287"/>
      <c r="BE50" s="252"/>
      <c r="BF50" s="288"/>
    </row>
    <row r="51" spans="1:58" ht="24" customHeight="1" thickBot="1" thickTop="1">
      <c r="A51" s="528"/>
      <c r="B51" s="60" t="s">
        <v>52</v>
      </c>
      <c r="C51" s="175" t="s">
        <v>121</v>
      </c>
      <c r="D51" s="230"/>
      <c r="E51" s="245"/>
      <c r="F51" s="245"/>
      <c r="G51" s="245"/>
      <c r="H51" s="245"/>
      <c r="I51" s="245"/>
      <c r="J51" s="245"/>
      <c r="K51" s="245"/>
      <c r="L51" s="245"/>
      <c r="M51" s="245"/>
      <c r="N51" s="245"/>
      <c r="O51" s="245"/>
      <c r="P51" s="245"/>
      <c r="Q51" s="245"/>
      <c r="R51" s="245"/>
      <c r="S51" s="265"/>
      <c r="T51" s="265"/>
      <c r="U51" s="251">
        <f t="shared" si="10"/>
        <v>0</v>
      </c>
      <c r="V51" s="254"/>
      <c r="W51" s="253"/>
      <c r="X51" s="243"/>
      <c r="Y51" s="243"/>
      <c r="Z51" s="243"/>
      <c r="AA51" s="247"/>
      <c r="AB51" s="247"/>
      <c r="AC51" s="247"/>
      <c r="AD51" s="247"/>
      <c r="AE51" s="247"/>
      <c r="AF51" s="247"/>
      <c r="AG51" s="247"/>
      <c r="AH51" s="266"/>
      <c r="AI51" s="266">
        <v>36</v>
      </c>
      <c r="AJ51" s="247"/>
      <c r="AK51" s="302">
        <f t="shared" si="11"/>
        <v>36</v>
      </c>
      <c r="AL51" s="265"/>
      <c r="AM51" s="265"/>
      <c r="AN51" s="265"/>
      <c r="AO51" s="266"/>
      <c r="AP51" s="284"/>
      <c r="AQ51" s="284"/>
      <c r="AR51" s="284"/>
      <c r="AS51" s="284"/>
      <c r="AT51" s="300"/>
      <c r="AU51" s="300"/>
      <c r="AV51" s="244">
        <f t="shared" si="4"/>
        <v>36</v>
      </c>
      <c r="AW51" s="252">
        <f t="shared" si="5"/>
        <v>36</v>
      </c>
      <c r="AX51" s="287"/>
      <c r="AY51" s="287"/>
      <c r="AZ51" s="287"/>
      <c r="BA51" s="287"/>
      <c r="BB51" s="287"/>
      <c r="BC51" s="287"/>
      <c r="BD51" s="287"/>
      <c r="BE51" s="289"/>
      <c r="BF51" s="288"/>
    </row>
    <row r="52" spans="1:58" ht="18" customHeight="1" thickBot="1">
      <c r="A52" s="528"/>
      <c r="B52" s="296" t="s">
        <v>175</v>
      </c>
      <c r="C52" s="297" t="s">
        <v>176</v>
      </c>
      <c r="D52" s="298"/>
      <c r="E52" s="295"/>
      <c r="F52" s="295"/>
      <c r="G52" s="295"/>
      <c r="H52" s="295"/>
      <c r="I52" s="295"/>
      <c r="J52" s="295"/>
      <c r="K52" s="295"/>
      <c r="L52" s="295"/>
      <c r="M52" s="295"/>
      <c r="N52" s="295"/>
      <c r="O52" s="295"/>
      <c r="P52" s="295"/>
      <c r="Q52" s="295"/>
      <c r="R52" s="295"/>
      <c r="S52" s="295"/>
      <c r="T52" s="295"/>
      <c r="U52" s="251">
        <f t="shared" si="10"/>
        <v>0</v>
      </c>
      <c r="V52" s="254"/>
      <c r="W52" s="253"/>
      <c r="X52" s="299"/>
      <c r="Y52" s="295"/>
      <c r="Z52" s="295"/>
      <c r="AA52" s="300"/>
      <c r="AB52" s="300"/>
      <c r="AC52" s="300"/>
      <c r="AD52" s="300"/>
      <c r="AE52" s="300"/>
      <c r="AF52" s="300"/>
      <c r="AG52" s="300"/>
      <c r="AH52" s="300"/>
      <c r="AI52" s="300"/>
      <c r="AJ52" s="300"/>
      <c r="AK52" s="302">
        <f t="shared" si="11"/>
        <v>0</v>
      </c>
      <c r="AL52" s="295">
        <v>36</v>
      </c>
      <c r="AM52" s="295">
        <v>36</v>
      </c>
      <c r="AN52" s="295">
        <v>36</v>
      </c>
      <c r="AO52" s="300">
        <v>36</v>
      </c>
      <c r="AP52" s="300"/>
      <c r="AQ52" s="300"/>
      <c r="AR52" s="300"/>
      <c r="AS52" s="300"/>
      <c r="AT52" s="300"/>
      <c r="AU52" s="300"/>
      <c r="AV52" s="244">
        <f t="shared" si="4"/>
        <v>144</v>
      </c>
      <c r="AW52" s="252">
        <f t="shared" si="5"/>
        <v>144</v>
      </c>
      <c r="AX52" s="287"/>
      <c r="AY52" s="287"/>
      <c r="AZ52" s="287"/>
      <c r="BA52" s="287"/>
      <c r="BB52" s="287"/>
      <c r="BC52" s="287"/>
      <c r="BD52" s="287"/>
      <c r="BE52" s="289"/>
      <c r="BF52" s="290"/>
    </row>
    <row r="53" spans="1:68" s="270" customFormat="1" ht="18" customHeight="1" thickBot="1">
      <c r="A53" s="528"/>
      <c r="B53" s="276"/>
      <c r="C53" s="277" t="s">
        <v>177</v>
      </c>
      <c r="D53" s="278"/>
      <c r="E53" s="267"/>
      <c r="F53" s="267"/>
      <c r="G53" s="267"/>
      <c r="H53" s="267"/>
      <c r="I53" s="267"/>
      <c r="J53" s="267"/>
      <c r="K53" s="267"/>
      <c r="L53" s="267"/>
      <c r="M53" s="267"/>
      <c r="N53" s="267"/>
      <c r="O53" s="267"/>
      <c r="P53" s="267"/>
      <c r="Q53" s="267"/>
      <c r="R53" s="267"/>
      <c r="S53" s="267"/>
      <c r="T53" s="267"/>
      <c r="U53" s="251">
        <f t="shared" si="10"/>
        <v>0</v>
      </c>
      <c r="V53" s="254"/>
      <c r="W53" s="253"/>
      <c r="X53" s="268"/>
      <c r="Y53" s="267"/>
      <c r="Z53" s="267"/>
      <c r="AA53" s="269"/>
      <c r="AB53" s="269"/>
      <c r="AC53" s="269"/>
      <c r="AD53" s="269"/>
      <c r="AE53" s="269"/>
      <c r="AF53" s="269"/>
      <c r="AG53" s="269"/>
      <c r="AH53" s="269"/>
      <c r="AI53" s="269"/>
      <c r="AJ53" s="269"/>
      <c r="AK53" s="302">
        <f t="shared" si="11"/>
        <v>0</v>
      </c>
      <c r="AL53" s="269"/>
      <c r="AM53" s="269"/>
      <c r="AN53" s="269"/>
      <c r="AO53" s="269"/>
      <c r="AP53" s="269"/>
      <c r="AQ53" s="269"/>
      <c r="AR53" s="269"/>
      <c r="AS53" s="269"/>
      <c r="AT53" s="300"/>
      <c r="AU53" s="300"/>
      <c r="AV53" s="244">
        <f t="shared" si="4"/>
        <v>0</v>
      </c>
      <c r="AW53" s="252">
        <f t="shared" si="5"/>
        <v>0</v>
      </c>
      <c r="AX53" s="287"/>
      <c r="AY53" s="287"/>
      <c r="AZ53" s="287"/>
      <c r="BA53" s="287"/>
      <c r="BB53" s="287"/>
      <c r="BC53" s="287"/>
      <c r="BD53" s="287"/>
      <c r="BE53" s="289"/>
      <c r="BF53" s="290"/>
      <c r="BG53" s="159"/>
      <c r="BH53" s="159"/>
      <c r="BI53" s="159"/>
      <c r="BJ53" s="159"/>
      <c r="BK53" s="159"/>
      <c r="BL53" s="159"/>
      <c r="BM53" s="159"/>
      <c r="BN53" s="159"/>
      <c r="BO53" s="159"/>
      <c r="BP53" s="159"/>
    </row>
    <row r="54" spans="1:58" ht="23.25" customHeight="1" thickBot="1">
      <c r="A54" s="528"/>
      <c r="B54" s="171"/>
      <c r="C54" s="275" t="s">
        <v>178</v>
      </c>
      <c r="D54" s="230"/>
      <c r="E54" s="245"/>
      <c r="F54" s="245"/>
      <c r="G54" s="245"/>
      <c r="H54" s="245"/>
      <c r="I54" s="245"/>
      <c r="J54" s="245"/>
      <c r="K54" s="245"/>
      <c r="L54" s="245"/>
      <c r="M54" s="245"/>
      <c r="N54" s="245"/>
      <c r="O54" s="245"/>
      <c r="P54" s="245"/>
      <c r="Q54" s="245"/>
      <c r="R54" s="245"/>
      <c r="S54" s="265"/>
      <c r="T54" s="265"/>
      <c r="U54" s="251">
        <f t="shared" si="10"/>
        <v>0</v>
      </c>
      <c r="V54" s="254"/>
      <c r="W54" s="253"/>
      <c r="X54" s="243"/>
      <c r="Y54" s="245"/>
      <c r="Z54" s="245"/>
      <c r="AA54" s="247"/>
      <c r="AB54" s="247"/>
      <c r="AC54" s="247"/>
      <c r="AD54" s="247"/>
      <c r="AE54" s="247"/>
      <c r="AF54" s="247"/>
      <c r="AG54" s="247"/>
      <c r="AH54" s="266"/>
      <c r="AI54" s="266"/>
      <c r="AJ54" s="247"/>
      <c r="AK54" s="302">
        <f t="shared" si="11"/>
        <v>0</v>
      </c>
      <c r="AL54" s="265"/>
      <c r="AM54" s="265"/>
      <c r="AN54" s="265"/>
      <c r="AO54" s="266"/>
      <c r="AP54" s="284">
        <v>36</v>
      </c>
      <c r="AQ54" s="284">
        <v>36</v>
      </c>
      <c r="AR54" s="284">
        <v>36</v>
      </c>
      <c r="AS54" s="284">
        <v>36</v>
      </c>
      <c r="AT54" s="300"/>
      <c r="AU54" s="300"/>
      <c r="AV54" s="244">
        <f t="shared" si="4"/>
        <v>144</v>
      </c>
      <c r="AW54" s="252">
        <f t="shared" si="5"/>
        <v>144</v>
      </c>
      <c r="AX54" s="287"/>
      <c r="AY54" s="287"/>
      <c r="AZ54" s="287"/>
      <c r="BA54" s="287"/>
      <c r="BB54" s="287"/>
      <c r="BC54" s="287"/>
      <c r="BD54" s="287"/>
      <c r="BE54" s="289"/>
      <c r="BF54" s="290"/>
    </row>
    <row r="55" spans="1:58" ht="19.5" customHeight="1" thickBot="1">
      <c r="A55" s="528"/>
      <c r="B55" s="192"/>
      <c r="C55" s="275" t="s">
        <v>179</v>
      </c>
      <c r="D55" s="230"/>
      <c r="E55" s="245"/>
      <c r="F55" s="245"/>
      <c r="G55" s="245"/>
      <c r="H55" s="245"/>
      <c r="I55" s="245"/>
      <c r="J55" s="245"/>
      <c r="K55" s="245"/>
      <c r="L55" s="245"/>
      <c r="M55" s="245"/>
      <c r="N55" s="245"/>
      <c r="O55" s="245"/>
      <c r="P55" s="245"/>
      <c r="Q55" s="245"/>
      <c r="R55" s="245"/>
      <c r="S55" s="265"/>
      <c r="T55" s="265"/>
      <c r="U55" s="251">
        <f t="shared" si="10"/>
        <v>0</v>
      </c>
      <c r="V55" s="254"/>
      <c r="W55" s="253"/>
      <c r="X55" s="243"/>
      <c r="Y55" s="245"/>
      <c r="Z55" s="245"/>
      <c r="AA55" s="247"/>
      <c r="AB55" s="247"/>
      <c r="AC55" s="247"/>
      <c r="AD55" s="247"/>
      <c r="AE55" s="247"/>
      <c r="AF55" s="247"/>
      <c r="AG55" s="247"/>
      <c r="AH55" s="266"/>
      <c r="AI55" s="266"/>
      <c r="AJ55" s="247"/>
      <c r="AK55" s="302">
        <f t="shared" si="11"/>
        <v>0</v>
      </c>
      <c r="AL55" s="265"/>
      <c r="AM55" s="265"/>
      <c r="AN55" s="265"/>
      <c r="AO55" s="266"/>
      <c r="AP55" s="284"/>
      <c r="AQ55" s="284"/>
      <c r="AR55" s="284"/>
      <c r="AS55" s="284"/>
      <c r="AT55" s="300">
        <v>36</v>
      </c>
      <c r="AU55" s="300">
        <v>36</v>
      </c>
      <c r="AV55" s="244">
        <f t="shared" si="4"/>
        <v>72</v>
      </c>
      <c r="AW55" s="252">
        <f t="shared" si="5"/>
        <v>72</v>
      </c>
      <c r="AX55" s="287"/>
      <c r="AY55" s="287"/>
      <c r="AZ55" s="287"/>
      <c r="BA55" s="287"/>
      <c r="BB55" s="287"/>
      <c r="BC55" s="287"/>
      <c r="BD55" s="287"/>
      <c r="BE55" s="289"/>
      <c r="BF55" s="290"/>
    </row>
    <row r="56" spans="1:58" ht="19.5" thickBot="1">
      <c r="A56" s="528"/>
      <c r="B56" s="413" t="s">
        <v>37</v>
      </c>
      <c r="C56" s="414"/>
      <c r="D56" s="415"/>
      <c r="E56" s="294">
        <v>36</v>
      </c>
      <c r="F56" s="294">
        <v>36</v>
      </c>
      <c r="G56" s="294">
        <v>36</v>
      </c>
      <c r="H56" s="294">
        <f aca="true" t="shared" si="32" ref="H56:T56">H15+H23+H35</f>
        <v>36</v>
      </c>
      <c r="I56" s="294">
        <v>36</v>
      </c>
      <c r="J56" s="294">
        <v>36</v>
      </c>
      <c r="K56" s="294">
        <f t="shared" si="32"/>
        <v>36</v>
      </c>
      <c r="L56" s="294">
        <f t="shared" si="32"/>
        <v>36</v>
      </c>
      <c r="M56" s="294">
        <f t="shared" si="32"/>
        <v>36</v>
      </c>
      <c r="N56" s="294">
        <v>36</v>
      </c>
      <c r="O56" s="294">
        <f t="shared" si="32"/>
        <v>36</v>
      </c>
      <c r="P56" s="294">
        <f t="shared" si="32"/>
        <v>36</v>
      </c>
      <c r="Q56" s="294">
        <f t="shared" si="32"/>
        <v>36</v>
      </c>
      <c r="R56" s="294">
        <f t="shared" si="32"/>
        <v>36</v>
      </c>
      <c r="S56" s="294">
        <f t="shared" si="32"/>
        <v>0</v>
      </c>
      <c r="T56" s="294">
        <f t="shared" si="32"/>
        <v>0</v>
      </c>
      <c r="U56" s="251">
        <f>SUM(E56:T56)</f>
        <v>504</v>
      </c>
      <c r="V56" s="254"/>
      <c r="W56" s="253"/>
      <c r="X56" s="301">
        <v>36</v>
      </c>
      <c r="Y56" s="301">
        <f aca="true" t="shared" si="33" ref="Y56:AJ56">Y15+Y23+Y35</f>
        <v>36</v>
      </c>
      <c r="Z56" s="301">
        <f t="shared" si="33"/>
        <v>36</v>
      </c>
      <c r="AA56" s="301">
        <f t="shared" si="33"/>
        <v>36</v>
      </c>
      <c r="AB56" s="301">
        <f t="shared" si="33"/>
        <v>36</v>
      </c>
      <c r="AC56" s="301">
        <f t="shared" si="33"/>
        <v>36</v>
      </c>
      <c r="AD56" s="301">
        <f t="shared" si="33"/>
        <v>36</v>
      </c>
      <c r="AE56" s="301">
        <v>36</v>
      </c>
      <c r="AF56" s="301">
        <f t="shared" si="33"/>
        <v>36</v>
      </c>
      <c r="AG56" s="301">
        <f t="shared" si="33"/>
        <v>36</v>
      </c>
      <c r="AH56" s="301">
        <f t="shared" si="33"/>
        <v>0</v>
      </c>
      <c r="AI56" s="301">
        <f t="shared" si="33"/>
        <v>0</v>
      </c>
      <c r="AJ56" s="301">
        <f t="shared" si="33"/>
        <v>36</v>
      </c>
      <c r="AK56" s="251">
        <f>SUM(X56:AJ56)</f>
        <v>396</v>
      </c>
      <c r="AL56" s="265"/>
      <c r="AM56" s="265"/>
      <c r="AN56" s="265"/>
      <c r="AO56" s="265"/>
      <c r="AP56" s="282"/>
      <c r="AQ56" s="282"/>
      <c r="AR56" s="282"/>
      <c r="AS56" s="282"/>
      <c r="AT56" s="295"/>
      <c r="AU56" s="295"/>
      <c r="AV56" s="244">
        <f t="shared" si="4"/>
        <v>396</v>
      </c>
      <c r="AW56" s="252">
        <f t="shared" si="5"/>
        <v>900</v>
      </c>
      <c r="AX56" s="291"/>
      <c r="AY56" s="291"/>
      <c r="AZ56" s="291"/>
      <c r="BA56" s="291"/>
      <c r="BB56" s="291"/>
      <c r="BC56" s="291"/>
      <c r="BD56" s="291"/>
      <c r="BE56" s="288"/>
      <c r="BF56" s="290"/>
    </row>
    <row r="57" spans="1:58" ht="19.5" thickBot="1">
      <c r="A57" s="528"/>
      <c r="B57" s="413" t="s">
        <v>20</v>
      </c>
      <c r="C57" s="414"/>
      <c r="D57" s="415"/>
      <c r="E57" s="294">
        <f>E16+E24+E36</f>
        <v>18</v>
      </c>
      <c r="F57" s="294">
        <f>F16+F24+F36</f>
        <v>18</v>
      </c>
      <c r="G57" s="294">
        <f>G16+G24+G36</f>
        <v>18</v>
      </c>
      <c r="H57" s="294">
        <v>18</v>
      </c>
      <c r="I57" s="294">
        <f>I16+I24+I36</f>
        <v>18</v>
      </c>
      <c r="J57" s="294">
        <f>J16+J24+J36</f>
        <v>18</v>
      </c>
      <c r="K57" s="294">
        <v>18</v>
      </c>
      <c r="L57" s="294">
        <f>L16+L24+L36</f>
        <v>18</v>
      </c>
      <c r="M57" s="294">
        <v>18</v>
      </c>
      <c r="N57" s="294">
        <v>18</v>
      </c>
      <c r="O57" s="294">
        <v>18</v>
      </c>
      <c r="P57" s="294">
        <v>18</v>
      </c>
      <c r="Q57" s="294">
        <v>18</v>
      </c>
      <c r="R57" s="294">
        <v>18</v>
      </c>
      <c r="S57" s="294">
        <f>S16+S24+S36</f>
        <v>0</v>
      </c>
      <c r="T57" s="294">
        <f>T16+T24+T36</f>
        <v>0</v>
      </c>
      <c r="U57" s="251">
        <f>SUM(E57:T57)</f>
        <v>252</v>
      </c>
      <c r="V57" s="256"/>
      <c r="W57" s="253"/>
      <c r="X57" s="301">
        <v>18</v>
      </c>
      <c r="Y57" s="301">
        <f aca="true" t="shared" si="34" ref="Y57:AI57">Y16+Y24+Y36</f>
        <v>18</v>
      </c>
      <c r="Z57" s="301">
        <v>18</v>
      </c>
      <c r="AA57" s="301">
        <f t="shared" si="34"/>
        <v>18</v>
      </c>
      <c r="AB57" s="301">
        <f t="shared" si="34"/>
        <v>18</v>
      </c>
      <c r="AC57" s="301">
        <f t="shared" si="34"/>
        <v>18</v>
      </c>
      <c r="AD57" s="301">
        <v>18</v>
      </c>
      <c r="AE57" s="301">
        <f t="shared" si="34"/>
        <v>18</v>
      </c>
      <c r="AF57" s="301">
        <f t="shared" si="34"/>
        <v>18</v>
      </c>
      <c r="AG57" s="301">
        <f t="shared" si="34"/>
        <v>18</v>
      </c>
      <c r="AH57" s="301">
        <f t="shared" si="34"/>
        <v>0</v>
      </c>
      <c r="AI57" s="301">
        <f t="shared" si="34"/>
        <v>0</v>
      </c>
      <c r="AJ57" s="301">
        <v>18</v>
      </c>
      <c r="AK57" s="303">
        <f>SUM(X57:AJ57)</f>
        <v>198</v>
      </c>
      <c r="AL57" s="280"/>
      <c r="AM57" s="280"/>
      <c r="AN57" s="280"/>
      <c r="AO57" s="280"/>
      <c r="AP57" s="285"/>
      <c r="AQ57" s="285"/>
      <c r="AR57" s="285"/>
      <c r="AS57" s="285"/>
      <c r="AT57" s="306"/>
      <c r="AU57" s="306"/>
      <c r="AV57" s="244">
        <f t="shared" si="4"/>
        <v>198</v>
      </c>
      <c r="AW57" s="252">
        <f t="shared" si="5"/>
        <v>450</v>
      </c>
      <c r="AX57" s="291"/>
      <c r="AY57" s="291"/>
      <c r="AZ57" s="291"/>
      <c r="BA57" s="291"/>
      <c r="BB57" s="291"/>
      <c r="BC57" s="291"/>
      <c r="BD57" s="291"/>
      <c r="BE57" s="288"/>
      <c r="BF57" s="290"/>
    </row>
    <row r="58" spans="1:58" ht="19.5" thickBot="1">
      <c r="A58" s="529"/>
      <c r="B58" s="413" t="s">
        <v>21</v>
      </c>
      <c r="C58" s="414"/>
      <c r="D58" s="415"/>
      <c r="E58" s="294">
        <f>E56+E57</f>
        <v>54</v>
      </c>
      <c r="F58" s="294">
        <f aca="true" t="shared" si="35" ref="F58:U58">F56+F57</f>
        <v>54</v>
      </c>
      <c r="G58" s="294">
        <f t="shared" si="35"/>
        <v>54</v>
      </c>
      <c r="H58" s="294">
        <f t="shared" si="35"/>
        <v>54</v>
      </c>
      <c r="I58" s="294">
        <f t="shared" si="35"/>
        <v>54</v>
      </c>
      <c r="J58" s="294">
        <f t="shared" si="35"/>
        <v>54</v>
      </c>
      <c r="K58" s="294">
        <f t="shared" si="35"/>
        <v>54</v>
      </c>
      <c r="L58" s="294">
        <f t="shared" si="35"/>
        <v>54</v>
      </c>
      <c r="M58" s="294">
        <f t="shared" si="35"/>
        <v>54</v>
      </c>
      <c r="N58" s="294">
        <f t="shared" si="35"/>
        <v>54</v>
      </c>
      <c r="O58" s="294">
        <f t="shared" si="35"/>
        <v>54</v>
      </c>
      <c r="P58" s="294">
        <f t="shared" si="35"/>
        <v>54</v>
      </c>
      <c r="Q58" s="294">
        <f t="shared" si="35"/>
        <v>54</v>
      </c>
      <c r="R58" s="294">
        <f t="shared" si="35"/>
        <v>54</v>
      </c>
      <c r="S58" s="294">
        <f t="shared" si="35"/>
        <v>0</v>
      </c>
      <c r="T58" s="294">
        <f t="shared" si="35"/>
        <v>0</v>
      </c>
      <c r="U58" s="251">
        <f t="shared" si="35"/>
        <v>756</v>
      </c>
      <c r="V58" s="254"/>
      <c r="W58" s="253"/>
      <c r="X58" s="301">
        <f>X56+X57</f>
        <v>54</v>
      </c>
      <c r="Y58" s="301">
        <f aca="true" t="shared" si="36" ref="Y58:AJ58">Y56+Y57</f>
        <v>54</v>
      </c>
      <c r="Z58" s="301">
        <f t="shared" si="36"/>
        <v>54</v>
      </c>
      <c r="AA58" s="301">
        <f t="shared" si="36"/>
        <v>54</v>
      </c>
      <c r="AB58" s="301">
        <f t="shared" si="36"/>
        <v>54</v>
      </c>
      <c r="AC58" s="301">
        <f t="shared" si="36"/>
        <v>54</v>
      </c>
      <c r="AD58" s="301">
        <f t="shared" si="36"/>
        <v>54</v>
      </c>
      <c r="AE58" s="301">
        <f t="shared" si="36"/>
        <v>54</v>
      </c>
      <c r="AF58" s="301">
        <f t="shared" si="36"/>
        <v>54</v>
      </c>
      <c r="AG58" s="301">
        <f t="shared" si="36"/>
        <v>54</v>
      </c>
      <c r="AH58" s="301">
        <f t="shared" si="36"/>
        <v>0</v>
      </c>
      <c r="AI58" s="301">
        <f t="shared" si="36"/>
        <v>0</v>
      </c>
      <c r="AJ58" s="301">
        <f t="shared" si="36"/>
        <v>54</v>
      </c>
      <c r="AK58" s="303">
        <f>SUM(X58:AJ58)</f>
        <v>594</v>
      </c>
      <c r="AL58" s="281"/>
      <c r="AM58" s="281"/>
      <c r="AN58" s="281"/>
      <c r="AO58" s="281"/>
      <c r="AP58" s="286"/>
      <c r="AQ58" s="286"/>
      <c r="AR58" s="286"/>
      <c r="AS58" s="286"/>
      <c r="AT58" s="307"/>
      <c r="AU58" s="307"/>
      <c r="AV58" s="244">
        <f t="shared" si="4"/>
        <v>594</v>
      </c>
      <c r="AW58" s="252">
        <f t="shared" si="5"/>
        <v>1350</v>
      </c>
      <c r="AX58" s="287"/>
      <c r="AY58" s="287"/>
      <c r="AZ58" s="287"/>
      <c r="BA58" s="287"/>
      <c r="BB58" s="287"/>
      <c r="BC58" s="287"/>
      <c r="BD58" s="287"/>
      <c r="BE58" s="252"/>
      <c r="BF58" s="288"/>
    </row>
  </sheetData>
  <sheetProtection/>
  <mergeCells count="64">
    <mergeCell ref="AX10:AZ10"/>
    <mergeCell ref="AP1:AZ1"/>
    <mergeCell ref="AP4:BE4"/>
    <mergeCell ref="I5:AJ5"/>
    <mergeCell ref="A6:BF6"/>
    <mergeCell ref="B7:BD7"/>
    <mergeCell ref="C8:AN8"/>
    <mergeCell ref="AO8:BA8"/>
    <mergeCell ref="X9:AD9"/>
    <mergeCell ref="B10:B14"/>
    <mergeCell ref="C10:C14"/>
    <mergeCell ref="D10:D14"/>
    <mergeCell ref="F10:H10"/>
    <mergeCell ref="J10:M10"/>
    <mergeCell ref="AT10:AV10"/>
    <mergeCell ref="O10:Q10"/>
    <mergeCell ref="Y10:Z10"/>
    <mergeCell ref="AO10:AR10"/>
    <mergeCell ref="A15:A58"/>
    <mergeCell ref="B15:B16"/>
    <mergeCell ref="C15:C16"/>
    <mergeCell ref="B17:B18"/>
    <mergeCell ref="C17:C18"/>
    <mergeCell ref="B19:B20"/>
    <mergeCell ref="C19:C20"/>
    <mergeCell ref="B21:B22"/>
    <mergeCell ref="C21:C22"/>
    <mergeCell ref="B23:B24"/>
    <mergeCell ref="A10:A14"/>
    <mergeCell ref="B27:B28"/>
    <mergeCell ref="C27:C28"/>
    <mergeCell ref="B29:B30"/>
    <mergeCell ref="BB10:BE10"/>
    <mergeCell ref="E11:BE11"/>
    <mergeCell ref="E13:BE13"/>
    <mergeCell ref="AB10:AE10"/>
    <mergeCell ref="AG10:AI10"/>
    <mergeCell ref="AK10:AM10"/>
    <mergeCell ref="C25:C26"/>
    <mergeCell ref="C41:C42"/>
    <mergeCell ref="B43:B44"/>
    <mergeCell ref="C43:C44"/>
    <mergeCell ref="B41:B42"/>
    <mergeCell ref="B39:B40"/>
    <mergeCell ref="C39:C40"/>
    <mergeCell ref="C31:C32"/>
    <mergeCell ref="B33:B34"/>
    <mergeCell ref="B57:D57"/>
    <mergeCell ref="B58:D58"/>
    <mergeCell ref="B46:B47"/>
    <mergeCell ref="B48:B49"/>
    <mergeCell ref="C48:C49"/>
    <mergeCell ref="C46:C47"/>
    <mergeCell ref="B56:D56"/>
    <mergeCell ref="C33:C34"/>
    <mergeCell ref="B37:B38"/>
    <mergeCell ref="C37:C38"/>
    <mergeCell ref="S10:U10"/>
    <mergeCell ref="C29:C30"/>
    <mergeCell ref="B35:B36"/>
    <mergeCell ref="C35:C36"/>
    <mergeCell ref="B31:B32"/>
    <mergeCell ref="C23:C24"/>
    <mergeCell ref="B25:B26"/>
  </mergeCells>
  <hyperlinks>
    <hyperlink ref="BF10" location="_ftn1" display="_ftn1"/>
  </hyperlink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Преподаватель</cp:lastModifiedBy>
  <cp:lastPrinted>2018-02-14T06:11:23Z</cp:lastPrinted>
  <dcterms:created xsi:type="dcterms:W3CDTF">2011-05-13T04:08:18Z</dcterms:created>
  <dcterms:modified xsi:type="dcterms:W3CDTF">2019-04-19T10:03:48Z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